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 питания РФ типовое меню\"/>
    </mc:Choice>
  </mc:AlternateContent>
  <bookViews>
    <workbookView xWindow="0" yWindow="0" windowWidth="20460" windowHeight="70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47" i="1" l="1"/>
  <c r="B187" i="1" l="1"/>
  <c r="A187" i="1"/>
  <c r="L186" i="1"/>
  <c r="J186" i="1"/>
  <c r="I186" i="1"/>
  <c r="H186" i="1"/>
  <c r="G186" i="1"/>
  <c r="F186" i="1"/>
  <c r="B177" i="1"/>
  <c r="A177" i="1"/>
  <c r="L176" i="1"/>
  <c r="L187" i="1" s="1"/>
  <c r="J176" i="1"/>
  <c r="J187" i="1" s="1"/>
  <c r="I176" i="1"/>
  <c r="I187" i="1" s="1"/>
  <c r="H176" i="1"/>
  <c r="H187" i="1" s="1"/>
  <c r="G176" i="1"/>
  <c r="G187" i="1" s="1"/>
  <c r="F176" i="1"/>
  <c r="B168" i="1"/>
  <c r="A168" i="1"/>
  <c r="L167" i="1"/>
  <c r="J167" i="1"/>
  <c r="I167" i="1"/>
  <c r="H167" i="1"/>
  <c r="G167" i="1"/>
  <c r="F167" i="1"/>
  <c r="B158" i="1"/>
  <c r="A158" i="1"/>
  <c r="L157" i="1"/>
  <c r="L168" i="1" s="1"/>
  <c r="J157" i="1"/>
  <c r="J168" i="1" s="1"/>
  <c r="I157" i="1"/>
  <c r="H157" i="1"/>
  <c r="H168" i="1" s="1"/>
  <c r="G157" i="1"/>
  <c r="G168" i="1" s="1"/>
  <c r="F157" i="1"/>
  <c r="B149" i="1"/>
  <c r="A149" i="1"/>
  <c r="L148" i="1"/>
  <c r="J148" i="1"/>
  <c r="I148" i="1"/>
  <c r="H148" i="1"/>
  <c r="G148" i="1"/>
  <c r="F148" i="1"/>
  <c r="B139" i="1"/>
  <c r="A139" i="1"/>
  <c r="L138" i="1"/>
  <c r="L149" i="1" s="1"/>
  <c r="J138" i="1"/>
  <c r="J149" i="1" s="1"/>
  <c r="I138" i="1"/>
  <c r="I149" i="1" s="1"/>
  <c r="H138" i="1"/>
  <c r="G138" i="1"/>
  <c r="G149" i="1" s="1"/>
  <c r="F138" i="1"/>
  <c r="F149" i="1" s="1"/>
  <c r="L129" i="1"/>
  <c r="J129" i="1"/>
  <c r="I129" i="1"/>
  <c r="H129" i="1"/>
  <c r="G129" i="1"/>
  <c r="F129" i="1"/>
  <c r="L119" i="1"/>
  <c r="L130" i="1" s="1"/>
  <c r="J119" i="1"/>
  <c r="J130" i="1" s="1"/>
  <c r="I119" i="1"/>
  <c r="H119" i="1"/>
  <c r="H130" i="1" s="1"/>
  <c r="G119" i="1"/>
  <c r="G130" i="1" s="1"/>
  <c r="F119" i="1"/>
  <c r="B113" i="1"/>
  <c r="A113" i="1"/>
  <c r="L112" i="1"/>
  <c r="J112" i="1"/>
  <c r="I112" i="1"/>
  <c r="H112" i="1"/>
  <c r="G112" i="1"/>
  <c r="F112" i="1"/>
  <c r="B103" i="1"/>
  <c r="A103" i="1"/>
  <c r="L102" i="1"/>
  <c r="J102" i="1"/>
  <c r="J113" i="1" s="1"/>
  <c r="I102" i="1"/>
  <c r="I113" i="1" s="1"/>
  <c r="H102" i="1"/>
  <c r="H113" i="1" s="1"/>
  <c r="G102" i="1"/>
  <c r="G113" i="1" s="1"/>
  <c r="F102" i="1"/>
  <c r="B94" i="1"/>
  <c r="A94" i="1"/>
  <c r="L93" i="1"/>
  <c r="J93" i="1"/>
  <c r="I93" i="1"/>
  <c r="H93" i="1"/>
  <c r="G93" i="1"/>
  <c r="F93" i="1"/>
  <c r="B84" i="1"/>
  <c r="A84" i="1"/>
  <c r="L83" i="1"/>
  <c r="J83" i="1"/>
  <c r="I83" i="1"/>
  <c r="H83" i="1"/>
  <c r="H94" i="1" s="1"/>
  <c r="G83" i="1"/>
  <c r="F83" i="1"/>
  <c r="B76" i="1"/>
  <c r="A76" i="1"/>
  <c r="L75" i="1"/>
  <c r="J75" i="1"/>
  <c r="I75" i="1"/>
  <c r="H75" i="1"/>
  <c r="G75" i="1"/>
  <c r="F75" i="1"/>
  <c r="B66" i="1"/>
  <c r="A66" i="1"/>
  <c r="L65" i="1"/>
  <c r="J65" i="1"/>
  <c r="I65" i="1"/>
  <c r="H65" i="1"/>
  <c r="H76" i="1" s="1"/>
  <c r="G65" i="1"/>
  <c r="F65" i="1"/>
  <c r="F76" i="1" s="1"/>
  <c r="B58" i="1"/>
  <c r="A58" i="1"/>
  <c r="L57" i="1"/>
  <c r="J57" i="1"/>
  <c r="I57" i="1"/>
  <c r="H57" i="1"/>
  <c r="G57" i="1"/>
  <c r="F57" i="1"/>
  <c r="B48" i="1"/>
  <c r="A48" i="1"/>
  <c r="L47" i="1"/>
  <c r="J47" i="1"/>
  <c r="I47" i="1"/>
  <c r="H47" i="1"/>
  <c r="H58" i="1" s="1"/>
  <c r="G47" i="1"/>
  <c r="B40" i="1"/>
  <c r="A40" i="1"/>
  <c r="L39" i="1"/>
  <c r="J39" i="1"/>
  <c r="I39" i="1"/>
  <c r="H39" i="1"/>
  <c r="G39" i="1"/>
  <c r="F39" i="1"/>
  <c r="B30" i="1"/>
  <c r="A30" i="1"/>
  <c r="L29" i="1"/>
  <c r="J29" i="1"/>
  <c r="I29" i="1"/>
  <c r="H29" i="1"/>
  <c r="H40" i="1" s="1"/>
  <c r="G29" i="1"/>
  <c r="F29" i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H22" i="1" s="1"/>
  <c r="G11" i="1"/>
  <c r="F11" i="1"/>
  <c r="J40" i="1" l="1"/>
  <c r="L113" i="1"/>
  <c r="G94" i="1"/>
  <c r="G76" i="1"/>
  <c r="G58" i="1"/>
  <c r="G40" i="1"/>
  <c r="F187" i="1"/>
  <c r="I168" i="1"/>
  <c r="F168" i="1"/>
  <c r="H149" i="1"/>
  <c r="H188" i="1" s="1"/>
  <c r="F130" i="1"/>
  <c r="I130" i="1"/>
  <c r="F113" i="1"/>
  <c r="L94" i="1"/>
  <c r="I94" i="1"/>
  <c r="F94" i="1"/>
  <c r="J94" i="1"/>
  <c r="I76" i="1"/>
  <c r="L76" i="1"/>
  <c r="J76" i="1"/>
  <c r="J58" i="1"/>
  <c r="I58" i="1"/>
  <c r="L58" i="1"/>
  <c r="F58" i="1"/>
  <c r="L40" i="1"/>
  <c r="I40" i="1"/>
  <c r="F40" i="1"/>
  <c r="L22" i="1"/>
  <c r="F22" i="1"/>
  <c r="G22" i="1"/>
  <c r="J22" i="1"/>
  <c r="I22" i="1"/>
  <c r="G188" i="1" l="1"/>
  <c r="I188" i="1"/>
  <c r="J188" i="1"/>
  <c r="L188" i="1"/>
  <c r="F188" i="1"/>
</calcChain>
</file>

<file path=xl/sharedStrings.xml><?xml version="1.0" encoding="utf-8"?>
<sst xmlns="http://schemas.openxmlformats.org/spreadsheetml/2006/main" count="330" uniqueCount="140">
  <si>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</si>
  <si>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</si>
  <si>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</si>
  <si>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</si>
  <si>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</si>
  <si>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</si>
  <si>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</si>
  <si>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</si>
  <si>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</si>
  <si>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</si>
  <si>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</si>
  <si>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</si>
  <si>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</si>
  <si>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</si>
  <si>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</si>
  <si>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</si>
  <si>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</si>
  <si>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</si>
  <si>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</si>
  <si>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</si>
  <si>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</si>
  <si>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</si>
  <si>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</si>
  <si>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</si>
  <si>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</si>
  <si>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</si>
  <si>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</si>
  <si>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</si>
  <si>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</si>
  <si>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</si>
  <si>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</si>
  <si>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</si>
  <si>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</si>
  <si>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</si>
  <si>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</si>
  <si>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</si>
  <si>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</si>
  <si>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</si>
  <si>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</si>
  <si>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 9/Ш, ТТК № 420/Ш</t>
  </si>
  <si>
    <t>ТТК № 249/Ш</t>
  </si>
  <si>
    <t>Каша молочная пшенная с маслом сливочным</t>
  </si>
  <si>
    <t>Чай с лимоном</t>
  </si>
  <si>
    <t>Фрукты свежие (яблоко)</t>
  </si>
  <si>
    <t>139/2004, ТТК № 3/Ш</t>
  </si>
  <si>
    <t>Суп картофельный с бобовыми с филе куриной грудки</t>
  </si>
  <si>
    <t>297/2004</t>
  </si>
  <si>
    <t>Каша гречневая рассыпчатая</t>
  </si>
  <si>
    <t>ТТК № 246/Ш</t>
  </si>
  <si>
    <t>Напиток  апельсиновый</t>
  </si>
  <si>
    <t>Хлеб ржано - пшеничный йодированный</t>
  </si>
  <si>
    <t>Чай с апельсином</t>
  </si>
  <si>
    <t>Напиток из свежих яблок</t>
  </si>
  <si>
    <t>ТТК № 2/Ш, ТТК № 421/Ш</t>
  </si>
  <si>
    <t>Запеканка творожная "Диетическая" со сгущенным молоком</t>
  </si>
  <si>
    <t>Суп картофельный с макаронными изделиями с филе куриной грудки</t>
  </si>
  <si>
    <t>511/2004</t>
  </si>
  <si>
    <t>Рис отварной</t>
  </si>
  <si>
    <t>110/2004, ТТК № 3/Ш</t>
  </si>
  <si>
    <t>Борщ с капустой и картофелем с филе куриной грудки</t>
  </si>
  <si>
    <t>ТТК № 391/Ш</t>
  </si>
  <si>
    <t>Компот из ягод (клубника)</t>
  </si>
  <si>
    <t>ТТК № 46/Ш</t>
  </si>
  <si>
    <t>Бутерброд  и сыром</t>
  </si>
  <si>
    <t>124/2004, ТТК № 3/Ш</t>
  </si>
  <si>
    <t>Щи из свежей капусты с картофелем с филе куриной грудки</t>
  </si>
  <si>
    <t xml:space="preserve">Хлеб ржано - пшеничный йодированный </t>
  </si>
  <si>
    <t>ТТК № 373/Ш, ТТК № 3/Ш</t>
  </si>
  <si>
    <t>Суп томатный с крупой с филе куриной грудки</t>
  </si>
  <si>
    <t>ТТК №245/Ш</t>
  </si>
  <si>
    <t>ТТК № 153/Ш</t>
  </si>
  <si>
    <t>Плов (свинина)</t>
  </si>
  <si>
    <t>ТТК № 256/Ш</t>
  </si>
  <si>
    <t>ТТК № 91/Ш</t>
  </si>
  <si>
    <t>Бульон с курой и гренками</t>
  </si>
  <si>
    <t>Бутерброд с сыром и маслом</t>
  </si>
  <si>
    <t>ТТК № 11/Ш</t>
  </si>
  <si>
    <t>кисломол.</t>
  </si>
  <si>
    <t>Фрукты свежие (мандарин)</t>
  </si>
  <si>
    <t>Суп рыбный "Школьный"</t>
  </si>
  <si>
    <t>Напиток кефирный фруктовый в индивидуальной упаковке</t>
  </si>
  <si>
    <t>Каша молочная пшеничная с маслом сливочным</t>
  </si>
  <si>
    <t>ТТК № 34/Ш, ТТК № 420/Ш</t>
  </si>
  <si>
    <t>Бутерброд с сыром "Русич"</t>
  </si>
  <si>
    <t>ТТК № 408/Ш</t>
  </si>
  <si>
    <t>Чай с  апельсином</t>
  </si>
  <si>
    <t>Рассольник "Ленинградский" со свининой</t>
  </si>
  <si>
    <t>132/2004, ТТК № 371/Ш</t>
  </si>
  <si>
    <t>Напиток из ягод (черная смородина)</t>
  </si>
  <si>
    <t>Суп из овощей со свининой</t>
  </si>
  <si>
    <t>135/2004, ТТК № 371/Ш</t>
  </si>
  <si>
    <t>140/2004, ТТК № 3/Ш</t>
  </si>
  <si>
    <t>Мясо тушеное по - деревенски</t>
  </si>
  <si>
    <t>ТТК № 366/Ш</t>
  </si>
  <si>
    <t>Пюре картофельное</t>
  </si>
  <si>
    <t>520/2004</t>
  </si>
  <si>
    <t>ТТК № 245/Ш</t>
  </si>
  <si>
    <t>Наггетсы куриные, соус красный, макароны отварные, помидор свежий</t>
  </si>
  <si>
    <t>ТТК № 150/Ш, ТТК № 12/Ш, ТТК № 363/Ш, ТТК № 13/Ш</t>
  </si>
  <si>
    <t>Чай с сахаром</t>
  </si>
  <si>
    <t>ТТК № 248/Ш</t>
  </si>
  <si>
    <t>Фрукты свежие (груша)</t>
  </si>
  <si>
    <t>Котлета рыбная, соус молочный</t>
  </si>
  <si>
    <t>388/2004, ТТК № 22/Ш</t>
  </si>
  <si>
    <t>Котлета рубленая (свинина), соус красный, макароны отварные, овощи порционно (огурец свежий)</t>
  </si>
  <si>
    <t>ТТК № 453/Ш, ТТК № 12/Ш, ТТК № 363/Ш, ТТК № 13/Ш</t>
  </si>
  <si>
    <t xml:space="preserve">Суп картофельный с бобовыми </t>
  </si>
  <si>
    <t>139/2004</t>
  </si>
  <si>
    <t>Печень по - строгановски</t>
  </si>
  <si>
    <t>ТТК № 197/Ш</t>
  </si>
  <si>
    <t>Рагу овощное с кабачком</t>
  </si>
  <si>
    <t>ТТК № 171/Ш</t>
  </si>
  <si>
    <t>Лимонад "Школьный"</t>
  </si>
  <si>
    <t>ТТК № 146/Ш</t>
  </si>
  <si>
    <t>Морковный бисквит со сгущенным молоком</t>
  </si>
  <si>
    <t>ТТК № 492/Ш, ТТК № 421/Ш</t>
  </si>
  <si>
    <t>Ризотто с курой</t>
  </si>
  <si>
    <t>ТТК № 177/Ш</t>
  </si>
  <si>
    <t>Биточки рубленые из куры, запеченные под сырным кремом, пюре картофельное, огурец свежий</t>
  </si>
  <si>
    <t xml:space="preserve"> ТТК № 93/Ш, 520/2004, ТТК № 13/Ш</t>
  </si>
  <si>
    <t>Мясо тушеное с перцем</t>
  </si>
  <si>
    <t>ТТК № 162/Ш</t>
  </si>
  <si>
    <t xml:space="preserve">Каша молочная рисовая </t>
  </si>
  <si>
    <t>ТТК № 26/Ш</t>
  </si>
  <si>
    <t>Фрикадельки в соусе</t>
  </si>
  <si>
    <t>ТТК № 141/Ш</t>
  </si>
  <si>
    <t>Чай с сахаром и апельсином</t>
  </si>
  <si>
    <t>Гуляш (свинина)</t>
  </si>
  <si>
    <t>260/2015</t>
  </si>
  <si>
    <t>Макароны отварные</t>
  </si>
  <si>
    <t>ТТК № 363/Ш</t>
  </si>
  <si>
    <t>Напиток из шиповника</t>
  </si>
  <si>
    <t>ТТК № 244/Ш</t>
  </si>
  <si>
    <t>Шницель рыбный "Диетический", пюре картофельное, зеленый горошек припущенный</t>
  </si>
  <si>
    <t>ТТК № 49/Ш, ТТК № 14/Ш, 520/2004</t>
  </si>
  <si>
    <t>Котлета "Новость" (из свинины)</t>
  </si>
  <si>
    <t>ТТК № 169/Ш</t>
  </si>
  <si>
    <t>Напиток из ягод</t>
  </si>
  <si>
    <t>Котлета с овощами, соус овощной</t>
  </si>
  <si>
    <t>ТТК № 165/Ш,ТТК № 87/Ш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</si>
</sst>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49" fontId="0" fillId="4" borderId="4" xfId="0" applyNumberForma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3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5" fillId="0" borderId="2" xfId="0" applyNumberFormat="1" applyFont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 wrapText="1"/>
    </xf>
    <xf numFmtId="2" fontId="5" fillId="0" borderId="10" xfId="0" applyNumberFormat="1" applyFont="1" applyBorder="1" applyAlignment="1">
      <alignment horizontal="center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3" xfId="0" applyNumberFormat="1" applyFill="1" applyBorder="1" applyAlignment="1" applyProtection="1">
      <alignment horizontal="center" vertical="center"/>
      <protection locked="0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14" fillId="4" borderId="1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3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0" fillId="4" borderId="26" xfId="0" applyNumberFormat="1" applyFill="1" applyBorder="1" applyAlignment="1" applyProtection="1">
      <alignment horizontal="center"/>
      <protection locked="0"/>
    </xf>
    <xf numFmtId="0" fontId="14" fillId="4" borderId="14" xfId="0" applyNumberFormat="1" applyFont="1" applyFill="1" applyBorder="1" applyAlignment="1" applyProtection="1">
      <alignment horizontal="center"/>
      <protection locked="0"/>
    </xf>
    <xf numFmtId="0" fontId="14" fillId="4" borderId="4" xfId="0" applyNumberFormat="1" applyFon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 vertic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0" fontId="0" fillId="4" borderId="24" xfId="0" applyNumberFormat="1" applyFill="1" applyBorder="1" applyAlignment="1" applyProtection="1">
      <alignment horizontal="center"/>
      <protection locked="0"/>
    </xf>
    <xf numFmtId="0" fontId="14" fillId="4" borderId="15" xfId="0" applyNumberFormat="1" applyFont="1" applyFill="1" applyBorder="1" applyAlignment="1" applyProtection="1">
      <alignment horizontal="center"/>
      <protection locked="0"/>
    </xf>
    <xf numFmtId="0" fontId="0" fillId="4" borderId="23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0" fillId="4" borderId="25" xfId="0" applyNumberFormat="1" applyFill="1" applyBorder="1" applyAlignment="1" applyProtection="1">
      <alignment horizontal="center"/>
      <protection locked="0"/>
    </xf>
    <xf numFmtId="0" fontId="0" fillId="4" borderId="27" xfId="0" applyNumberFormat="1" applyFill="1" applyBorder="1" applyAlignment="1" applyProtection="1">
      <alignment horizontal="center"/>
      <protection locked="0"/>
    </xf>
    <xf numFmtId="0" fontId="14" fillId="4" borderId="28" xfId="0" applyNumberFormat="1" applyFont="1" applyFill="1" applyBorder="1" applyAlignment="1" applyProtection="1">
      <alignment horizontal="center"/>
      <protection locked="0"/>
    </xf>
    <xf numFmtId="0" fontId="14" fillId="4" borderId="23" xfId="0" applyNumberFormat="1" applyFont="1" applyFill="1" applyBorder="1" applyAlignment="1" applyProtection="1">
      <alignment horizontal="center"/>
      <protection locked="0"/>
    </xf>
    <xf numFmtId="0" fontId="0" fillId="4" borderId="29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6" xfId="0" applyNumberForma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2" xfId="0" applyNumberFormat="1" applyFon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0" fontId="0" fillId="4" borderId="30" xfId="0" applyNumberFormat="1" applyFill="1" applyBorder="1" applyAlignment="1" applyProtection="1">
      <alignment horizontal="center" vertical="center"/>
      <protection locked="0"/>
    </xf>
    <xf numFmtId="2" fontId="5" fillId="2" borderId="2" xfId="0" applyNumberFormat="1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8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193" sqref="M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4"/>
      <c r="D1" s="115"/>
      <c r="E1" s="115"/>
      <c r="F1" s="12" t="s">
        <v>16</v>
      </c>
      <c r="G1" s="2" t="s">
        <v>17</v>
      </c>
      <c r="H1" s="116"/>
      <c r="I1" s="116"/>
      <c r="J1" s="116"/>
      <c r="K1" s="116"/>
    </row>
    <row r="2" spans="1:12" ht="18" x14ac:dyDescent="0.2">
      <c r="A2" s="34" t="s">
        <v>6</v>
      </c>
      <c r="C2" s="2"/>
      <c r="G2" s="2" t="s">
        <v>18</v>
      </c>
      <c r="H2" s="116"/>
      <c r="I2" s="116"/>
      <c r="J2" s="116"/>
      <c r="K2" s="116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3"/>
      <c r="I3" s="43"/>
      <c r="J3" s="44">
        <v>2024</v>
      </c>
      <c r="K3" s="45"/>
    </row>
    <row r="4" spans="1:12" x14ac:dyDescent="0.2">
      <c r="C4" s="2"/>
      <c r="D4" s="4"/>
      <c r="H4" s="42" t="s">
        <v>36</v>
      </c>
      <c r="I4" s="42" t="s">
        <v>37</v>
      </c>
      <c r="J4" s="42" t="s">
        <v>38</v>
      </c>
    </row>
    <row r="5" spans="1:12" ht="34.5" thickBot="1" x14ac:dyDescent="0.25">
      <c r="A5" s="40" t="s">
        <v>14</v>
      </c>
      <c r="B5" s="41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45" x14ac:dyDescent="0.25">
      <c r="A6" s="19">
        <v>1</v>
      </c>
      <c r="B6" s="20">
        <v>1</v>
      </c>
      <c r="C6" s="21" t="s">
        <v>20</v>
      </c>
      <c r="D6" s="5" t="s">
        <v>21</v>
      </c>
      <c r="E6" s="46" t="s">
        <v>41</v>
      </c>
      <c r="F6" s="65">
        <v>205</v>
      </c>
      <c r="G6" s="75">
        <v>4</v>
      </c>
      <c r="H6" s="75">
        <v>3.8</v>
      </c>
      <c r="I6" s="87">
        <v>37.4</v>
      </c>
      <c r="J6" s="98">
        <v>197.9</v>
      </c>
      <c r="K6" s="46" t="s">
        <v>39</v>
      </c>
      <c r="L6" s="100">
        <v>17.68</v>
      </c>
    </row>
    <row r="7" spans="1:12" ht="30" x14ac:dyDescent="0.25">
      <c r="A7" s="22"/>
      <c r="B7" s="15"/>
      <c r="C7" s="11"/>
      <c r="D7" s="105"/>
      <c r="E7" s="49" t="s">
        <v>75</v>
      </c>
      <c r="F7" s="106">
        <v>65</v>
      </c>
      <c r="G7" s="107">
        <v>11</v>
      </c>
      <c r="H7" s="99">
        <v>12.2</v>
      </c>
      <c r="I7" s="108">
        <v>21.2</v>
      </c>
      <c r="J7" s="99">
        <v>238.6</v>
      </c>
      <c r="K7" s="49" t="s">
        <v>76</v>
      </c>
      <c r="L7" s="101">
        <v>34.590000000000003</v>
      </c>
    </row>
    <row r="8" spans="1:12" ht="30" x14ac:dyDescent="0.25">
      <c r="A8" s="22"/>
      <c r="B8" s="15"/>
      <c r="C8" s="11"/>
      <c r="D8" s="7" t="s">
        <v>22</v>
      </c>
      <c r="E8" s="50" t="s">
        <v>99</v>
      </c>
      <c r="F8" s="66">
        <v>200</v>
      </c>
      <c r="G8" s="76">
        <v>0.1</v>
      </c>
      <c r="H8" s="80">
        <v>0</v>
      </c>
      <c r="I8" s="88">
        <v>5</v>
      </c>
      <c r="J8" s="80">
        <v>20</v>
      </c>
      <c r="K8" s="110" t="s">
        <v>100</v>
      </c>
      <c r="L8" s="102">
        <v>1.76</v>
      </c>
    </row>
    <row r="9" spans="1:12" ht="15" x14ac:dyDescent="0.25">
      <c r="A9" s="22"/>
      <c r="B9" s="15"/>
      <c r="C9" s="11"/>
      <c r="D9" s="7" t="s">
        <v>23</v>
      </c>
      <c r="E9" s="38"/>
      <c r="F9" s="66"/>
      <c r="G9" s="59"/>
      <c r="H9" s="59"/>
      <c r="I9" s="59"/>
      <c r="J9" s="59"/>
      <c r="K9" s="48"/>
      <c r="L9" s="59"/>
    </row>
    <row r="10" spans="1:12" ht="15.75" thickBot="1" x14ac:dyDescent="0.3">
      <c r="A10" s="22"/>
      <c r="B10" s="15"/>
      <c r="C10" s="11"/>
      <c r="D10" s="7" t="s">
        <v>24</v>
      </c>
      <c r="E10" s="51" t="s">
        <v>101</v>
      </c>
      <c r="F10" s="67">
        <v>122</v>
      </c>
      <c r="G10" s="77">
        <v>0.5</v>
      </c>
      <c r="H10" s="83">
        <v>0.4</v>
      </c>
      <c r="I10" s="89">
        <v>13.3</v>
      </c>
      <c r="J10" s="83">
        <v>51.2</v>
      </c>
      <c r="K10" s="39"/>
      <c r="L10" s="103">
        <v>28.97</v>
      </c>
    </row>
    <row r="11" spans="1:12" ht="15" x14ac:dyDescent="0.25">
      <c r="A11" s="23"/>
      <c r="B11" s="17"/>
      <c r="C11" s="8"/>
      <c r="D11" s="18" t="s">
        <v>33</v>
      </c>
      <c r="E11" s="9"/>
      <c r="F11" s="68">
        <f>SUM(F6:F10)</f>
        <v>592</v>
      </c>
      <c r="G11" s="60">
        <f>SUM(G6:G10)</f>
        <v>15.6</v>
      </c>
      <c r="H11" s="60">
        <f>SUM(H6:H10)</f>
        <v>16.399999999999999</v>
      </c>
      <c r="I11" s="60">
        <f>SUM(I6:I10)</f>
        <v>76.899999999999991</v>
      </c>
      <c r="J11" s="60">
        <f>SUM(J6:J10)</f>
        <v>507.7</v>
      </c>
      <c r="K11" s="24"/>
      <c r="L11" s="60">
        <f>SUM(L6:L10)</f>
        <v>83</v>
      </c>
    </row>
    <row r="12" spans="1:12" ht="15.75" thickBot="1" x14ac:dyDescent="0.3">
      <c r="A12" s="25">
        <f>A6</f>
        <v>1</v>
      </c>
      <c r="B12" s="13">
        <f>B6</f>
        <v>1</v>
      </c>
      <c r="C12" s="10" t="s">
        <v>25</v>
      </c>
      <c r="D12" s="7" t="s">
        <v>26</v>
      </c>
      <c r="E12" s="38"/>
      <c r="F12" s="66"/>
      <c r="G12" s="59"/>
      <c r="H12" s="59"/>
      <c r="I12" s="59"/>
      <c r="J12" s="59"/>
      <c r="K12" s="39"/>
      <c r="L12" s="59"/>
    </row>
    <row r="13" spans="1:12" ht="45" x14ac:dyDescent="0.25">
      <c r="A13" s="22"/>
      <c r="B13" s="15"/>
      <c r="C13" s="11"/>
      <c r="D13" s="7" t="s">
        <v>27</v>
      </c>
      <c r="E13" s="46" t="s">
        <v>65</v>
      </c>
      <c r="F13" s="66">
        <v>258</v>
      </c>
      <c r="G13" s="78">
        <v>4.0999999999999996</v>
      </c>
      <c r="H13" s="78">
        <v>4.3</v>
      </c>
      <c r="I13" s="90">
        <v>15.2</v>
      </c>
      <c r="J13" s="78">
        <v>115.2</v>
      </c>
      <c r="K13" s="46" t="s">
        <v>64</v>
      </c>
      <c r="L13" s="81">
        <v>11.5</v>
      </c>
    </row>
    <row r="14" spans="1:12" ht="30" x14ac:dyDescent="0.25">
      <c r="A14" s="22"/>
      <c r="B14" s="15"/>
      <c r="C14" s="11"/>
      <c r="D14" s="7" t="s">
        <v>28</v>
      </c>
      <c r="E14" s="53" t="s">
        <v>71</v>
      </c>
      <c r="F14" s="66">
        <v>250</v>
      </c>
      <c r="G14" s="79">
        <v>19.5</v>
      </c>
      <c r="H14" s="79">
        <v>23.2</v>
      </c>
      <c r="I14" s="91">
        <v>60</v>
      </c>
      <c r="J14" s="79">
        <v>526.79999999999995</v>
      </c>
      <c r="K14" s="52" t="s">
        <v>70</v>
      </c>
      <c r="L14" s="80">
        <v>61.2</v>
      </c>
    </row>
    <row r="15" spans="1:12" ht="15" x14ac:dyDescent="0.25">
      <c r="A15" s="22"/>
      <c r="B15" s="15"/>
      <c r="C15" s="11"/>
      <c r="D15" s="7" t="s">
        <v>29</v>
      </c>
      <c r="E15" s="53"/>
      <c r="F15" s="66"/>
      <c r="G15" s="80"/>
      <c r="H15" s="80"/>
      <c r="I15" s="88"/>
      <c r="J15" s="80"/>
      <c r="K15" s="54"/>
      <c r="L15" s="80"/>
    </row>
    <row r="16" spans="1:12" ht="30" x14ac:dyDescent="0.25">
      <c r="A16" s="22"/>
      <c r="B16" s="15"/>
      <c r="C16" s="11"/>
      <c r="D16" s="7" t="s">
        <v>30</v>
      </c>
      <c r="E16" s="53" t="s">
        <v>49</v>
      </c>
      <c r="F16" s="66">
        <v>200</v>
      </c>
      <c r="G16" s="80">
        <v>0.2</v>
      </c>
      <c r="H16" s="80">
        <v>0</v>
      </c>
      <c r="I16" s="88">
        <v>9.6999999999999993</v>
      </c>
      <c r="J16" s="80">
        <v>38.799999999999997</v>
      </c>
      <c r="K16" s="52" t="s">
        <v>48</v>
      </c>
      <c r="L16" s="80">
        <v>7.18</v>
      </c>
    </row>
    <row r="17" spans="1:12" ht="15" x14ac:dyDescent="0.25">
      <c r="A17" s="22"/>
      <c r="B17" s="15"/>
      <c r="C17" s="11"/>
      <c r="D17" s="7" t="s">
        <v>31</v>
      </c>
      <c r="E17" s="38"/>
      <c r="F17" s="66"/>
      <c r="G17" s="59"/>
      <c r="H17" s="59"/>
      <c r="I17" s="59"/>
      <c r="J17" s="59"/>
      <c r="K17" s="39"/>
      <c r="L17" s="59"/>
    </row>
    <row r="18" spans="1:12" ht="15" x14ac:dyDescent="0.25">
      <c r="A18" s="22"/>
      <c r="B18" s="15"/>
      <c r="C18" s="11"/>
      <c r="D18" s="7" t="s">
        <v>32</v>
      </c>
      <c r="E18" s="50" t="s">
        <v>50</v>
      </c>
      <c r="F18" s="70">
        <v>49</v>
      </c>
      <c r="G18" s="80">
        <v>3.2</v>
      </c>
      <c r="H18" s="80">
        <v>0.5</v>
      </c>
      <c r="I18" s="88">
        <v>20.100000000000001</v>
      </c>
      <c r="J18" s="80">
        <v>98</v>
      </c>
      <c r="K18" s="39"/>
      <c r="L18" s="80">
        <v>3.12</v>
      </c>
    </row>
    <row r="19" spans="1:12" ht="15" x14ac:dyDescent="0.25">
      <c r="A19" s="22"/>
      <c r="B19" s="15"/>
      <c r="C19" s="11"/>
      <c r="D19" s="6"/>
      <c r="E19" s="38"/>
      <c r="F19" s="66"/>
      <c r="G19" s="59"/>
      <c r="H19" s="59"/>
      <c r="I19" s="59"/>
      <c r="J19" s="59"/>
      <c r="K19" s="39"/>
      <c r="L19" s="59"/>
    </row>
    <row r="20" spans="1:12" ht="15" x14ac:dyDescent="0.25">
      <c r="A20" s="22"/>
      <c r="B20" s="15"/>
      <c r="C20" s="11"/>
      <c r="D20" s="6"/>
      <c r="E20" s="38"/>
      <c r="F20" s="66"/>
      <c r="G20" s="59"/>
      <c r="H20" s="59"/>
      <c r="I20" s="59"/>
      <c r="J20" s="59"/>
      <c r="K20" s="39"/>
      <c r="L20" s="59"/>
    </row>
    <row r="21" spans="1:12" ht="15" x14ac:dyDescent="0.25">
      <c r="A21" s="23"/>
      <c r="B21" s="17"/>
      <c r="C21" s="8"/>
      <c r="D21" s="18" t="s">
        <v>33</v>
      </c>
      <c r="E21" s="9"/>
      <c r="F21" s="68">
        <f>SUM(F12:F20)</f>
        <v>757</v>
      </c>
      <c r="G21" s="60">
        <f t="shared" ref="G21:J21" si="0">SUM(G12:G20)</f>
        <v>27</v>
      </c>
      <c r="H21" s="60">
        <f t="shared" si="0"/>
        <v>28</v>
      </c>
      <c r="I21" s="60">
        <f t="shared" si="0"/>
        <v>105</v>
      </c>
      <c r="J21" s="60">
        <f t="shared" si="0"/>
        <v>778.8</v>
      </c>
      <c r="K21" s="24"/>
      <c r="L21" s="60">
        <f t="shared" ref="L21" si="1">SUM(L12:L20)</f>
        <v>83</v>
      </c>
    </row>
    <row r="22" spans="1:12" ht="15.75" thickBot="1" x14ac:dyDescent="0.25">
      <c r="A22" s="28">
        <f>A6</f>
        <v>1</v>
      </c>
      <c r="B22" s="29">
        <f>B6</f>
        <v>1</v>
      </c>
      <c r="C22" s="111" t="s">
        <v>4</v>
      </c>
      <c r="D22" s="112"/>
      <c r="E22" s="30"/>
      <c r="F22" s="69">
        <f>F11+F21</f>
        <v>1349</v>
      </c>
      <c r="G22" s="61">
        <f t="shared" ref="G22:J22" si="2">G11+G21</f>
        <v>42.6</v>
      </c>
      <c r="H22" s="61">
        <f t="shared" si="2"/>
        <v>44.4</v>
      </c>
      <c r="I22" s="61">
        <f t="shared" si="2"/>
        <v>181.89999999999998</v>
      </c>
      <c r="J22" s="61">
        <f t="shared" si="2"/>
        <v>1286.5</v>
      </c>
      <c r="K22" s="31"/>
      <c r="L22" s="61">
        <f t="shared" ref="L22" si="3">L11+L21</f>
        <v>166</v>
      </c>
    </row>
    <row r="23" spans="1:12" ht="45" x14ac:dyDescent="0.25">
      <c r="A23" s="14">
        <v>1</v>
      </c>
      <c r="B23" s="15">
        <v>2</v>
      </c>
      <c r="C23" s="21" t="s">
        <v>20</v>
      </c>
      <c r="D23" s="5" t="s">
        <v>21</v>
      </c>
      <c r="E23" s="46" t="s">
        <v>54</v>
      </c>
      <c r="F23" s="65">
        <v>190</v>
      </c>
      <c r="G23" s="81">
        <v>15</v>
      </c>
      <c r="H23" s="81">
        <v>16.100000000000001</v>
      </c>
      <c r="I23" s="92">
        <v>50.6</v>
      </c>
      <c r="J23" s="81">
        <v>407.3</v>
      </c>
      <c r="K23" s="46" t="s">
        <v>53</v>
      </c>
      <c r="L23" s="81">
        <v>60.14</v>
      </c>
    </row>
    <row r="24" spans="1:12" ht="30" x14ac:dyDescent="0.25">
      <c r="A24" s="14"/>
      <c r="B24" s="15"/>
      <c r="C24" s="11"/>
      <c r="D24" s="7" t="s">
        <v>22</v>
      </c>
      <c r="E24" s="53" t="s">
        <v>51</v>
      </c>
      <c r="F24" s="66">
        <v>205</v>
      </c>
      <c r="G24" s="80">
        <v>0.1</v>
      </c>
      <c r="H24" s="80">
        <v>0</v>
      </c>
      <c r="I24" s="88">
        <v>5.3</v>
      </c>
      <c r="J24" s="80">
        <v>21.6</v>
      </c>
      <c r="K24" s="47" t="s">
        <v>40</v>
      </c>
      <c r="L24" s="80">
        <v>3.41</v>
      </c>
    </row>
    <row r="25" spans="1:12" ht="15.75" thickBot="1" x14ac:dyDescent="0.3">
      <c r="A25" s="14"/>
      <c r="B25" s="15"/>
      <c r="C25" s="11"/>
      <c r="D25" s="7" t="s">
        <v>23</v>
      </c>
      <c r="E25" s="56"/>
      <c r="F25" s="71"/>
      <c r="G25" s="82"/>
      <c r="H25" s="82"/>
      <c r="I25" s="93"/>
      <c r="J25" s="82"/>
      <c r="K25" s="39"/>
      <c r="L25" s="82"/>
    </row>
    <row r="26" spans="1:12" ht="15" x14ac:dyDescent="0.25">
      <c r="A26" s="14"/>
      <c r="B26" s="15"/>
      <c r="C26" s="11"/>
      <c r="D26" s="7" t="s">
        <v>24</v>
      </c>
      <c r="E26" s="50" t="s">
        <v>43</v>
      </c>
      <c r="F26" s="72">
        <v>115</v>
      </c>
      <c r="G26" s="83">
        <v>0.5</v>
      </c>
      <c r="H26" s="83">
        <v>0.5</v>
      </c>
      <c r="I26" s="89">
        <v>11.3</v>
      </c>
      <c r="J26" s="83">
        <v>54.1</v>
      </c>
      <c r="K26" s="39"/>
      <c r="L26" s="83">
        <v>19.45</v>
      </c>
    </row>
    <row r="27" spans="1:12" ht="15" x14ac:dyDescent="0.25">
      <c r="A27" s="14"/>
      <c r="B27" s="15"/>
      <c r="C27" s="11"/>
      <c r="D27" s="6"/>
      <c r="E27" s="38"/>
      <c r="F27" s="66"/>
      <c r="G27" s="59"/>
      <c r="H27" s="59"/>
      <c r="I27" s="59"/>
      <c r="J27" s="59"/>
      <c r="K27" s="39"/>
      <c r="L27" s="59"/>
    </row>
    <row r="28" spans="1:12" ht="15" x14ac:dyDescent="0.25">
      <c r="A28" s="14"/>
      <c r="B28" s="15"/>
      <c r="C28" s="11"/>
      <c r="D28" s="6"/>
      <c r="E28" s="38"/>
      <c r="F28" s="66"/>
      <c r="G28" s="59"/>
      <c r="H28" s="59"/>
      <c r="I28" s="59"/>
      <c r="J28" s="59"/>
      <c r="K28" s="39"/>
      <c r="L28" s="59"/>
    </row>
    <row r="29" spans="1:12" ht="15" x14ac:dyDescent="0.25">
      <c r="A29" s="16"/>
      <c r="B29" s="17"/>
      <c r="C29" s="8"/>
      <c r="D29" s="18" t="s">
        <v>33</v>
      </c>
      <c r="E29" s="9"/>
      <c r="F29" s="68">
        <f>SUM(F23:F28)</f>
        <v>510</v>
      </c>
      <c r="G29" s="60">
        <f>SUM(G23:G28)</f>
        <v>15.6</v>
      </c>
      <c r="H29" s="60">
        <f>SUM(H23:H28)</f>
        <v>16.600000000000001</v>
      </c>
      <c r="I29" s="60">
        <f>SUM(I23:I28)</f>
        <v>67.2</v>
      </c>
      <c r="J29" s="60">
        <f>SUM(J23:J28)</f>
        <v>483.00000000000006</v>
      </c>
      <c r="K29" s="24"/>
      <c r="L29" s="60">
        <f>SUM(L23:L28)</f>
        <v>83</v>
      </c>
    </row>
    <row r="30" spans="1:12" ht="15.75" thickBot="1" x14ac:dyDescent="0.3">
      <c r="A30" s="13">
        <f>A23</f>
        <v>1</v>
      </c>
      <c r="B30" s="13">
        <f>B23</f>
        <v>2</v>
      </c>
      <c r="C30" s="10" t="s">
        <v>25</v>
      </c>
      <c r="D30" s="7" t="s">
        <v>26</v>
      </c>
      <c r="E30" s="38"/>
      <c r="F30" s="66"/>
      <c r="G30" s="59"/>
      <c r="H30" s="59"/>
      <c r="I30" s="59"/>
      <c r="J30" s="59"/>
      <c r="K30" s="39"/>
      <c r="L30" s="59"/>
    </row>
    <row r="31" spans="1:12" ht="60" x14ac:dyDescent="0.25">
      <c r="A31" s="14"/>
      <c r="B31" s="15"/>
      <c r="C31" s="11"/>
      <c r="D31" s="7" t="s">
        <v>27</v>
      </c>
      <c r="E31" s="46" t="s">
        <v>68</v>
      </c>
      <c r="F31" s="66">
        <v>260</v>
      </c>
      <c r="G31" s="78">
        <v>4.8</v>
      </c>
      <c r="H31" s="78">
        <v>5.2</v>
      </c>
      <c r="I31" s="90">
        <v>27</v>
      </c>
      <c r="J31" s="78">
        <v>174</v>
      </c>
      <c r="K31" s="46" t="s">
        <v>67</v>
      </c>
      <c r="L31" s="81">
        <v>15.02</v>
      </c>
    </row>
    <row r="32" spans="1:12" ht="45" x14ac:dyDescent="0.25">
      <c r="A32" s="14"/>
      <c r="B32" s="15"/>
      <c r="C32" s="11"/>
      <c r="D32" s="7" t="s">
        <v>28</v>
      </c>
      <c r="E32" s="53" t="s">
        <v>102</v>
      </c>
      <c r="F32" s="66">
        <v>110</v>
      </c>
      <c r="G32" s="79">
        <v>15.5</v>
      </c>
      <c r="H32" s="79">
        <v>12.9</v>
      </c>
      <c r="I32" s="91">
        <v>20.3</v>
      </c>
      <c r="J32" s="79">
        <v>259.3</v>
      </c>
      <c r="K32" s="47" t="s">
        <v>103</v>
      </c>
      <c r="L32" s="80">
        <v>39.869999999999997</v>
      </c>
    </row>
    <row r="33" spans="1:12" ht="19.5" customHeight="1" x14ac:dyDescent="0.25">
      <c r="A33" s="14"/>
      <c r="B33" s="15"/>
      <c r="C33" s="11"/>
      <c r="D33" s="7" t="s">
        <v>29</v>
      </c>
      <c r="E33" s="53" t="s">
        <v>94</v>
      </c>
      <c r="F33" s="66">
        <v>150</v>
      </c>
      <c r="G33" s="80">
        <v>3.2</v>
      </c>
      <c r="H33" s="80">
        <v>6.8</v>
      </c>
      <c r="I33" s="88">
        <v>21.6</v>
      </c>
      <c r="J33" s="80">
        <v>163.5</v>
      </c>
      <c r="K33" s="53" t="s">
        <v>95</v>
      </c>
      <c r="L33" s="80">
        <v>13.33</v>
      </c>
    </row>
    <row r="34" spans="1:12" ht="30" x14ac:dyDescent="0.25">
      <c r="A34" s="14"/>
      <c r="B34" s="15"/>
      <c r="C34" s="11"/>
      <c r="D34" s="7" t="s">
        <v>30</v>
      </c>
      <c r="E34" s="53" t="s">
        <v>61</v>
      </c>
      <c r="F34" s="66">
        <v>200</v>
      </c>
      <c r="G34" s="80">
        <v>0.2</v>
      </c>
      <c r="H34" s="80">
        <v>0.1</v>
      </c>
      <c r="I34" s="88">
        <v>13.5</v>
      </c>
      <c r="J34" s="109">
        <v>55.7</v>
      </c>
      <c r="K34" s="47" t="s">
        <v>60</v>
      </c>
      <c r="L34" s="80">
        <v>12</v>
      </c>
    </row>
    <row r="35" spans="1:12" ht="15" x14ac:dyDescent="0.25">
      <c r="A35" s="14"/>
      <c r="B35" s="15"/>
      <c r="C35" s="11"/>
      <c r="D35" s="7" t="s">
        <v>31</v>
      </c>
      <c r="E35" s="38"/>
      <c r="F35" s="66"/>
      <c r="G35" s="59"/>
      <c r="H35" s="59"/>
      <c r="I35" s="59"/>
      <c r="J35" s="59"/>
      <c r="K35" s="39"/>
      <c r="L35" s="59"/>
    </row>
    <row r="36" spans="1:12" ht="15" x14ac:dyDescent="0.25">
      <c r="A36" s="14"/>
      <c r="B36" s="15"/>
      <c r="C36" s="11"/>
      <c r="D36" s="7" t="s">
        <v>32</v>
      </c>
      <c r="E36" s="50" t="s">
        <v>50</v>
      </c>
      <c r="F36" s="73">
        <v>44</v>
      </c>
      <c r="G36" s="80">
        <v>2.9</v>
      </c>
      <c r="H36" s="80">
        <v>0.4</v>
      </c>
      <c r="I36" s="88">
        <v>18</v>
      </c>
      <c r="J36" s="80">
        <v>88</v>
      </c>
      <c r="K36" s="39"/>
      <c r="L36" s="80">
        <v>2.78</v>
      </c>
    </row>
    <row r="37" spans="1:12" ht="15" x14ac:dyDescent="0.25">
      <c r="A37" s="14"/>
      <c r="B37" s="15"/>
      <c r="C37" s="11"/>
      <c r="D37" s="6"/>
      <c r="E37" s="38"/>
      <c r="F37" s="66"/>
      <c r="G37" s="59"/>
      <c r="H37" s="59"/>
      <c r="I37" s="59"/>
      <c r="J37" s="59"/>
      <c r="K37" s="39"/>
      <c r="L37" s="59"/>
    </row>
    <row r="38" spans="1:12" ht="15" x14ac:dyDescent="0.25">
      <c r="A38" s="14"/>
      <c r="B38" s="15"/>
      <c r="C38" s="11"/>
      <c r="D38" s="6"/>
      <c r="E38" s="38"/>
      <c r="F38" s="66"/>
      <c r="G38" s="59"/>
      <c r="H38" s="59"/>
      <c r="I38" s="59"/>
      <c r="J38" s="59"/>
      <c r="K38" s="39"/>
      <c r="L38" s="59"/>
    </row>
    <row r="39" spans="1:12" ht="15" x14ac:dyDescent="0.25">
      <c r="A39" s="16"/>
      <c r="B39" s="17"/>
      <c r="C39" s="8"/>
      <c r="D39" s="18" t="s">
        <v>33</v>
      </c>
      <c r="E39" s="9"/>
      <c r="F39" s="68">
        <f>SUM(F30:F38)</f>
        <v>764</v>
      </c>
      <c r="G39" s="60">
        <f t="shared" ref="G39" si="4">SUM(G30:G38)</f>
        <v>26.599999999999998</v>
      </c>
      <c r="H39" s="60">
        <f t="shared" ref="H39" si="5">SUM(H30:H38)</f>
        <v>25.400000000000002</v>
      </c>
      <c r="I39" s="60">
        <f t="shared" ref="I39" si="6">SUM(I30:I38)</f>
        <v>100.4</v>
      </c>
      <c r="J39" s="60">
        <f t="shared" ref="J39:L39" si="7">SUM(J30:J38)</f>
        <v>740.5</v>
      </c>
      <c r="K39" s="24"/>
      <c r="L39" s="60">
        <f t="shared" si="7"/>
        <v>83</v>
      </c>
    </row>
    <row r="40" spans="1:12" ht="15.75" customHeight="1" thickBot="1" x14ac:dyDescent="0.25">
      <c r="A40" s="32">
        <f>A23</f>
        <v>1</v>
      </c>
      <c r="B40" s="32">
        <f>B23</f>
        <v>2</v>
      </c>
      <c r="C40" s="111" t="s">
        <v>4</v>
      </c>
      <c r="D40" s="112"/>
      <c r="E40" s="30"/>
      <c r="F40" s="69">
        <f>F29+F39</f>
        <v>1274</v>
      </c>
      <c r="G40" s="61">
        <f t="shared" ref="G40" si="8">G29+G39</f>
        <v>42.199999999999996</v>
      </c>
      <c r="H40" s="61">
        <f t="shared" ref="H40" si="9">H29+H39</f>
        <v>42</v>
      </c>
      <c r="I40" s="61">
        <f t="shared" ref="I40" si="10">I29+I39</f>
        <v>167.60000000000002</v>
      </c>
      <c r="J40" s="61">
        <f t="shared" ref="J40:L40" si="11">J29+J39</f>
        <v>1223.5</v>
      </c>
      <c r="K40" s="31"/>
      <c r="L40" s="61">
        <f t="shared" si="11"/>
        <v>166</v>
      </c>
    </row>
    <row r="41" spans="1:12" ht="105" x14ac:dyDescent="0.25">
      <c r="A41" s="19">
        <v>1</v>
      </c>
      <c r="B41" s="20">
        <v>3</v>
      </c>
      <c r="C41" s="21" t="s">
        <v>20</v>
      </c>
      <c r="D41" s="5" t="s">
        <v>21</v>
      </c>
      <c r="E41" s="46" t="s">
        <v>104</v>
      </c>
      <c r="F41" s="65">
        <v>280</v>
      </c>
      <c r="G41" s="81">
        <v>15.7</v>
      </c>
      <c r="H41" s="81">
        <v>18.5</v>
      </c>
      <c r="I41" s="92">
        <v>53.1</v>
      </c>
      <c r="J41" s="81">
        <v>440.6</v>
      </c>
      <c r="K41" s="46" t="s">
        <v>105</v>
      </c>
      <c r="L41" s="81">
        <v>53.26</v>
      </c>
    </row>
    <row r="42" spans="1:12" ht="30" x14ac:dyDescent="0.25">
      <c r="A42" s="22"/>
      <c r="B42" s="15"/>
      <c r="C42" s="11"/>
      <c r="D42" s="7" t="s">
        <v>22</v>
      </c>
      <c r="E42" s="53" t="s">
        <v>42</v>
      </c>
      <c r="F42" s="66">
        <v>205</v>
      </c>
      <c r="G42" s="80">
        <v>0.1</v>
      </c>
      <c r="H42" s="80">
        <v>0</v>
      </c>
      <c r="I42" s="88">
        <v>5.0999999999999996</v>
      </c>
      <c r="J42" s="80">
        <v>20.7</v>
      </c>
      <c r="K42" s="53" t="s">
        <v>40</v>
      </c>
      <c r="L42" s="80">
        <v>3.17</v>
      </c>
    </row>
    <row r="43" spans="1:12" ht="15" x14ac:dyDescent="0.25">
      <c r="A43" s="22"/>
      <c r="B43" s="15"/>
      <c r="C43" s="11"/>
      <c r="D43" s="7" t="s">
        <v>23</v>
      </c>
      <c r="E43" s="53" t="s">
        <v>50</v>
      </c>
      <c r="F43" s="66">
        <v>40</v>
      </c>
      <c r="G43" s="80">
        <v>2.6</v>
      </c>
      <c r="H43" s="80">
        <v>0.4</v>
      </c>
      <c r="I43" s="88">
        <v>16.399999999999999</v>
      </c>
      <c r="J43" s="59">
        <v>80</v>
      </c>
      <c r="K43" s="39"/>
      <c r="L43" s="59">
        <v>2.5299999999999998</v>
      </c>
    </row>
    <row r="44" spans="1:12" ht="15.75" thickBot="1" x14ac:dyDescent="0.3">
      <c r="A44" s="22"/>
      <c r="B44" s="15"/>
      <c r="C44" s="11"/>
      <c r="D44" s="7" t="s">
        <v>24</v>
      </c>
      <c r="E44" s="51" t="s">
        <v>78</v>
      </c>
      <c r="F44" s="74">
        <v>101</v>
      </c>
      <c r="G44" s="84">
        <v>0.8</v>
      </c>
      <c r="H44" s="84">
        <v>0.2</v>
      </c>
      <c r="I44" s="94">
        <v>7.6</v>
      </c>
      <c r="J44" s="84">
        <v>33</v>
      </c>
      <c r="K44" s="39"/>
      <c r="L44" s="84">
        <v>24.04</v>
      </c>
    </row>
    <row r="45" spans="1:12" ht="15" x14ac:dyDescent="0.25">
      <c r="A45" s="22"/>
      <c r="B45" s="15"/>
      <c r="C45" s="11"/>
      <c r="D45" s="6"/>
      <c r="E45" s="38"/>
      <c r="F45" s="66"/>
      <c r="G45" s="59"/>
      <c r="H45" s="59"/>
      <c r="I45" s="59"/>
      <c r="J45" s="59"/>
      <c r="K45" s="39"/>
      <c r="L45" s="59"/>
    </row>
    <row r="46" spans="1:12" ht="15" x14ac:dyDescent="0.25">
      <c r="A46" s="22"/>
      <c r="B46" s="15"/>
      <c r="C46" s="11"/>
      <c r="D46" s="6"/>
      <c r="E46" s="38"/>
      <c r="F46" s="66"/>
      <c r="G46" s="59"/>
      <c r="H46" s="59"/>
      <c r="I46" s="59"/>
      <c r="J46" s="59"/>
      <c r="K46" s="39"/>
      <c r="L46" s="59"/>
    </row>
    <row r="47" spans="1:12" ht="15" x14ac:dyDescent="0.25">
      <c r="A47" s="23"/>
      <c r="B47" s="17"/>
      <c r="C47" s="8"/>
      <c r="D47" s="18" t="s">
        <v>33</v>
      </c>
      <c r="E47" s="9"/>
      <c r="F47" s="68">
        <f>SUM(F41:F46)</f>
        <v>626</v>
      </c>
      <c r="G47" s="60">
        <f>SUM(G41:G46)</f>
        <v>19.2</v>
      </c>
      <c r="H47" s="60">
        <f>SUM(H41:H46)</f>
        <v>19.099999999999998</v>
      </c>
      <c r="I47" s="60">
        <f>SUM(I41:I46)</f>
        <v>82.199999999999989</v>
      </c>
      <c r="J47" s="60">
        <f>SUM(J41:J46)</f>
        <v>574.29999999999995</v>
      </c>
      <c r="K47" s="24"/>
      <c r="L47" s="60">
        <f>SUM(L41:L46)</f>
        <v>83</v>
      </c>
    </row>
    <row r="48" spans="1:12" ht="15.75" thickBot="1" x14ac:dyDescent="0.3">
      <c r="A48" s="25">
        <f>A41</f>
        <v>1</v>
      </c>
      <c r="B48" s="13">
        <f>B41</f>
        <v>3</v>
      </c>
      <c r="C48" s="10" t="s">
        <v>25</v>
      </c>
      <c r="D48" s="7" t="s">
        <v>26</v>
      </c>
      <c r="E48" s="38"/>
      <c r="F48" s="66"/>
      <c r="G48" s="59"/>
      <c r="H48" s="59"/>
      <c r="I48" s="59"/>
      <c r="J48" s="59"/>
      <c r="K48" s="39"/>
      <c r="L48" s="59"/>
    </row>
    <row r="49" spans="1:12" ht="21" customHeight="1" x14ac:dyDescent="0.25">
      <c r="A49" s="22"/>
      <c r="B49" s="15"/>
      <c r="C49" s="11"/>
      <c r="D49" s="7" t="s">
        <v>27</v>
      </c>
      <c r="E49" s="57" t="s">
        <v>106</v>
      </c>
      <c r="F49" s="66">
        <v>250</v>
      </c>
      <c r="G49" s="85">
        <v>5.7</v>
      </c>
      <c r="H49" s="85">
        <v>5.5</v>
      </c>
      <c r="I49" s="95">
        <v>23.8</v>
      </c>
      <c r="J49" s="85">
        <v>166.8</v>
      </c>
      <c r="K49" s="57" t="s">
        <v>107</v>
      </c>
      <c r="L49" s="104">
        <v>6.29</v>
      </c>
    </row>
    <row r="50" spans="1:12" ht="27" customHeight="1" x14ac:dyDescent="0.25">
      <c r="A50" s="22"/>
      <c r="B50" s="15"/>
      <c r="C50" s="11"/>
      <c r="D50" s="7" t="s">
        <v>28</v>
      </c>
      <c r="E50" s="53" t="s">
        <v>108</v>
      </c>
      <c r="F50" s="66">
        <v>100</v>
      </c>
      <c r="G50" s="80">
        <v>13.6</v>
      </c>
      <c r="H50" s="80">
        <v>13.4</v>
      </c>
      <c r="I50" s="88">
        <v>9.9</v>
      </c>
      <c r="J50" s="80">
        <v>216.4</v>
      </c>
      <c r="K50" s="53" t="s">
        <v>109</v>
      </c>
      <c r="L50" s="80">
        <v>42.93</v>
      </c>
    </row>
    <row r="51" spans="1:12" ht="32.25" customHeight="1" x14ac:dyDescent="0.25">
      <c r="A51" s="22"/>
      <c r="B51" s="15"/>
      <c r="C51" s="11"/>
      <c r="D51" s="7" t="s">
        <v>29</v>
      </c>
      <c r="E51" s="53" t="s">
        <v>110</v>
      </c>
      <c r="F51" s="66">
        <v>150</v>
      </c>
      <c r="G51" s="80">
        <v>3</v>
      </c>
      <c r="H51" s="80">
        <v>8.5</v>
      </c>
      <c r="I51" s="88">
        <v>24.6</v>
      </c>
      <c r="J51" s="80">
        <v>187</v>
      </c>
      <c r="K51" s="53" t="s">
        <v>111</v>
      </c>
      <c r="L51" s="80">
        <v>13.5</v>
      </c>
    </row>
    <row r="52" spans="1:12" ht="30" x14ac:dyDescent="0.25">
      <c r="A52" s="22"/>
      <c r="B52" s="15"/>
      <c r="C52" s="11"/>
      <c r="D52" s="7" t="s">
        <v>30</v>
      </c>
      <c r="E52" s="53" t="s">
        <v>112</v>
      </c>
      <c r="F52" s="66">
        <v>200</v>
      </c>
      <c r="G52" s="80">
        <v>0.2</v>
      </c>
      <c r="H52" s="80">
        <v>0</v>
      </c>
      <c r="I52" s="88">
        <v>23.5</v>
      </c>
      <c r="J52" s="109">
        <v>89.1</v>
      </c>
      <c r="K52" s="53" t="s">
        <v>113</v>
      </c>
      <c r="L52" s="80">
        <v>17.25</v>
      </c>
    </row>
    <row r="53" spans="1:12" ht="15" x14ac:dyDescent="0.25">
      <c r="A53" s="22"/>
      <c r="B53" s="15"/>
      <c r="C53" s="11"/>
      <c r="D53" s="7" t="s">
        <v>31</v>
      </c>
      <c r="E53" s="38"/>
      <c r="F53" s="66"/>
      <c r="G53" s="59"/>
      <c r="H53" s="59"/>
      <c r="I53" s="59"/>
      <c r="J53" s="59"/>
      <c r="K53" s="39"/>
      <c r="L53" s="59"/>
    </row>
    <row r="54" spans="1:12" ht="15" x14ac:dyDescent="0.25">
      <c r="A54" s="22"/>
      <c r="B54" s="15"/>
      <c r="C54" s="11"/>
      <c r="D54" s="7" t="s">
        <v>32</v>
      </c>
      <c r="E54" s="53" t="s">
        <v>50</v>
      </c>
      <c r="F54" s="66">
        <v>48</v>
      </c>
      <c r="G54" s="80">
        <v>3.1</v>
      </c>
      <c r="H54" s="80">
        <v>0.5</v>
      </c>
      <c r="I54" s="88">
        <v>19.7</v>
      </c>
      <c r="J54" s="59">
        <v>96</v>
      </c>
      <c r="K54" s="39"/>
      <c r="L54" s="59">
        <v>3.03</v>
      </c>
    </row>
    <row r="55" spans="1:12" ht="15" x14ac:dyDescent="0.25">
      <c r="A55" s="22"/>
      <c r="B55" s="15"/>
      <c r="C55" s="11"/>
      <c r="D55" s="6"/>
      <c r="E55" s="38"/>
      <c r="F55" s="66"/>
      <c r="G55" s="59"/>
      <c r="H55" s="59"/>
      <c r="I55" s="59"/>
      <c r="J55" s="59"/>
      <c r="K55" s="39"/>
      <c r="L55" s="59"/>
    </row>
    <row r="56" spans="1:12" ht="15" x14ac:dyDescent="0.25">
      <c r="A56" s="22"/>
      <c r="B56" s="15"/>
      <c r="C56" s="11"/>
      <c r="D56" s="6"/>
      <c r="E56" s="38"/>
      <c r="F56" s="66"/>
      <c r="G56" s="59"/>
      <c r="H56" s="59"/>
      <c r="I56" s="59"/>
      <c r="J56" s="59"/>
      <c r="K56" s="39"/>
      <c r="L56" s="59"/>
    </row>
    <row r="57" spans="1:12" ht="15" x14ac:dyDescent="0.25">
      <c r="A57" s="23"/>
      <c r="B57" s="17"/>
      <c r="C57" s="8"/>
      <c r="D57" s="18" t="s">
        <v>33</v>
      </c>
      <c r="E57" s="9"/>
      <c r="F57" s="68">
        <f>SUM(F48:F56)</f>
        <v>748</v>
      </c>
      <c r="G57" s="60">
        <f t="shared" ref="G57" si="12">SUM(G48:G56)</f>
        <v>25.6</v>
      </c>
      <c r="H57" s="60">
        <f t="shared" ref="H57" si="13">SUM(H48:H56)</f>
        <v>27.9</v>
      </c>
      <c r="I57" s="60">
        <f t="shared" ref="I57" si="14">SUM(I48:I56)</f>
        <v>101.50000000000001</v>
      </c>
      <c r="J57" s="60">
        <f t="shared" ref="J57:L57" si="15">SUM(J48:J56)</f>
        <v>755.30000000000007</v>
      </c>
      <c r="K57" s="24"/>
      <c r="L57" s="60">
        <f t="shared" si="15"/>
        <v>83</v>
      </c>
    </row>
    <row r="58" spans="1:12" ht="15.75" customHeight="1" thickBot="1" x14ac:dyDescent="0.25">
      <c r="A58" s="28">
        <f>A41</f>
        <v>1</v>
      </c>
      <c r="B58" s="29">
        <f>B41</f>
        <v>3</v>
      </c>
      <c r="C58" s="111" t="s">
        <v>4</v>
      </c>
      <c r="D58" s="112"/>
      <c r="E58" s="30"/>
      <c r="F58" s="69">
        <f>F47+F57</f>
        <v>1374</v>
      </c>
      <c r="G58" s="61">
        <f t="shared" ref="G58" si="16">G47+G57</f>
        <v>44.8</v>
      </c>
      <c r="H58" s="61">
        <f t="shared" ref="H58" si="17">H47+H57</f>
        <v>47</v>
      </c>
      <c r="I58" s="61">
        <f t="shared" ref="I58" si="18">I47+I57</f>
        <v>183.7</v>
      </c>
      <c r="J58" s="61">
        <f t="shared" ref="J58:L58" si="19">J47+J57</f>
        <v>1329.6</v>
      </c>
      <c r="K58" s="31"/>
      <c r="L58" s="61">
        <f t="shared" si="19"/>
        <v>166</v>
      </c>
    </row>
    <row r="59" spans="1:12" ht="60" x14ac:dyDescent="0.25">
      <c r="A59" s="19">
        <v>1</v>
      </c>
      <c r="B59" s="20">
        <v>4</v>
      </c>
      <c r="C59" s="21" t="s">
        <v>20</v>
      </c>
      <c r="D59" s="5" t="s">
        <v>21</v>
      </c>
      <c r="E59" s="46" t="s">
        <v>114</v>
      </c>
      <c r="F59" s="65">
        <v>170</v>
      </c>
      <c r="G59" s="81">
        <v>16.600000000000001</v>
      </c>
      <c r="H59" s="81">
        <v>18.399999999999999</v>
      </c>
      <c r="I59" s="92">
        <v>61.4</v>
      </c>
      <c r="J59" s="81">
        <v>476.4</v>
      </c>
      <c r="K59" s="47" t="s">
        <v>115</v>
      </c>
      <c r="L59" s="81">
        <v>57.01</v>
      </c>
    </row>
    <row r="60" spans="1:12" ht="30" x14ac:dyDescent="0.25">
      <c r="A60" s="22"/>
      <c r="B60" s="15"/>
      <c r="C60" s="11"/>
      <c r="D60" s="7" t="s">
        <v>22</v>
      </c>
      <c r="E60" s="53" t="s">
        <v>99</v>
      </c>
      <c r="F60" s="66">
        <v>200</v>
      </c>
      <c r="G60" s="80">
        <v>0.1</v>
      </c>
      <c r="H60" s="80">
        <v>0</v>
      </c>
      <c r="I60" s="88">
        <v>5</v>
      </c>
      <c r="J60" s="80">
        <v>20</v>
      </c>
      <c r="K60" s="47" t="s">
        <v>100</v>
      </c>
      <c r="L60" s="80">
        <v>1.76</v>
      </c>
    </row>
    <row r="61" spans="1:12" ht="15" x14ac:dyDescent="0.25">
      <c r="A61" s="22"/>
      <c r="B61" s="15"/>
      <c r="C61" s="11"/>
      <c r="D61" s="7" t="s">
        <v>23</v>
      </c>
      <c r="E61" s="38"/>
      <c r="F61" s="66"/>
      <c r="G61" s="59"/>
      <c r="H61" s="59"/>
      <c r="I61" s="59"/>
      <c r="J61" s="59"/>
      <c r="K61" s="39"/>
      <c r="L61" s="59"/>
    </row>
    <row r="62" spans="1:12" ht="15" x14ac:dyDescent="0.25">
      <c r="A62" s="22"/>
      <c r="B62" s="15"/>
      <c r="C62" s="11"/>
      <c r="D62" s="7" t="s">
        <v>24</v>
      </c>
      <c r="E62" s="50" t="s">
        <v>43</v>
      </c>
      <c r="F62" s="66">
        <v>144</v>
      </c>
      <c r="G62" s="83">
        <v>0.6</v>
      </c>
      <c r="H62" s="83">
        <v>0.6</v>
      </c>
      <c r="I62" s="89">
        <v>14.1</v>
      </c>
      <c r="J62" s="83">
        <v>67.7</v>
      </c>
      <c r="K62" s="39"/>
      <c r="L62" s="83">
        <v>24.23</v>
      </c>
    </row>
    <row r="63" spans="1:12" ht="15" x14ac:dyDescent="0.25">
      <c r="A63" s="22"/>
      <c r="B63" s="15"/>
      <c r="C63" s="11"/>
      <c r="D63" s="6"/>
      <c r="E63" s="38"/>
      <c r="F63" s="66"/>
      <c r="G63" s="59"/>
      <c r="H63" s="59"/>
      <c r="I63" s="59"/>
      <c r="J63" s="59"/>
      <c r="K63" s="39"/>
      <c r="L63" s="59"/>
    </row>
    <row r="64" spans="1:12" ht="15" x14ac:dyDescent="0.25">
      <c r="A64" s="22"/>
      <c r="B64" s="15"/>
      <c r="C64" s="11"/>
      <c r="D64" s="6"/>
      <c r="E64" s="38"/>
      <c r="F64" s="66"/>
      <c r="G64" s="59"/>
      <c r="H64" s="59"/>
      <c r="I64" s="59"/>
      <c r="J64" s="59"/>
      <c r="K64" s="39"/>
      <c r="L64" s="59"/>
    </row>
    <row r="65" spans="1:12" ht="15" x14ac:dyDescent="0.25">
      <c r="A65" s="23"/>
      <c r="B65" s="17"/>
      <c r="C65" s="8"/>
      <c r="D65" s="18" t="s">
        <v>33</v>
      </c>
      <c r="E65" s="9"/>
      <c r="F65" s="68">
        <f>SUM(F59:F64)</f>
        <v>514</v>
      </c>
      <c r="G65" s="60">
        <f>SUM(G59:G64)</f>
        <v>17.300000000000004</v>
      </c>
      <c r="H65" s="60">
        <f>SUM(H59:H64)</f>
        <v>19</v>
      </c>
      <c r="I65" s="60">
        <f>SUM(I59:I64)</f>
        <v>80.5</v>
      </c>
      <c r="J65" s="60">
        <f>SUM(J59:J64)</f>
        <v>564.1</v>
      </c>
      <c r="K65" s="24"/>
      <c r="L65" s="60">
        <f>SUM(L59:L64)</f>
        <v>83</v>
      </c>
    </row>
    <row r="66" spans="1:12" ht="15.75" thickBot="1" x14ac:dyDescent="0.3">
      <c r="A66" s="25">
        <f>A59</f>
        <v>1</v>
      </c>
      <c r="B66" s="13">
        <f>B59</f>
        <v>4</v>
      </c>
      <c r="C66" s="10" t="s">
        <v>25</v>
      </c>
      <c r="D66" s="7" t="s">
        <v>26</v>
      </c>
      <c r="E66" s="38"/>
      <c r="F66" s="66"/>
      <c r="G66" s="59"/>
      <c r="H66" s="59"/>
      <c r="I66" s="59"/>
      <c r="J66" s="59"/>
      <c r="K66" s="39"/>
      <c r="L66" s="59"/>
    </row>
    <row r="67" spans="1:12" ht="30" x14ac:dyDescent="0.25">
      <c r="A67" s="22"/>
      <c r="B67" s="15"/>
      <c r="C67" s="11"/>
      <c r="D67" s="7" t="s">
        <v>27</v>
      </c>
      <c r="E67" s="46" t="s">
        <v>79</v>
      </c>
      <c r="F67" s="66">
        <v>262</v>
      </c>
      <c r="G67" s="78">
        <v>7</v>
      </c>
      <c r="H67" s="78">
        <v>4</v>
      </c>
      <c r="I67" s="90">
        <v>17.399999999999999</v>
      </c>
      <c r="J67" s="78">
        <v>133.19999999999999</v>
      </c>
      <c r="K67" s="46" t="s">
        <v>73</v>
      </c>
      <c r="L67" s="81">
        <v>14.67</v>
      </c>
    </row>
    <row r="68" spans="1:12" ht="28.5" customHeight="1" x14ac:dyDescent="0.25">
      <c r="A68" s="22"/>
      <c r="B68" s="15"/>
      <c r="C68" s="11"/>
      <c r="D68" s="7" t="s">
        <v>28</v>
      </c>
      <c r="E68" s="53" t="s">
        <v>116</v>
      </c>
      <c r="F68" s="66">
        <v>210</v>
      </c>
      <c r="G68" s="79">
        <v>14</v>
      </c>
      <c r="H68" s="79">
        <v>19.899999999999999</v>
      </c>
      <c r="I68" s="91">
        <v>46.7</v>
      </c>
      <c r="J68" s="79">
        <v>421</v>
      </c>
      <c r="K68" s="47" t="s">
        <v>117</v>
      </c>
      <c r="L68" s="80">
        <v>55.68</v>
      </c>
    </row>
    <row r="69" spans="1:12" ht="19.5" customHeight="1" x14ac:dyDescent="0.25">
      <c r="A69" s="22"/>
      <c r="B69" s="15"/>
      <c r="C69" s="11"/>
      <c r="D69" s="7" t="s">
        <v>29</v>
      </c>
      <c r="E69" s="53"/>
      <c r="F69" s="66"/>
      <c r="G69" s="80"/>
      <c r="H69" s="80"/>
      <c r="I69" s="88"/>
      <c r="J69" s="80"/>
      <c r="K69" s="55"/>
      <c r="L69" s="80"/>
    </row>
    <row r="70" spans="1:12" ht="30" x14ac:dyDescent="0.25">
      <c r="A70" s="22"/>
      <c r="B70" s="15"/>
      <c r="C70" s="11"/>
      <c r="D70" s="7" t="s">
        <v>30</v>
      </c>
      <c r="E70" s="53" t="s">
        <v>88</v>
      </c>
      <c r="F70" s="66">
        <v>200</v>
      </c>
      <c r="G70" s="80">
        <v>0.1</v>
      </c>
      <c r="H70" s="80">
        <v>0</v>
      </c>
      <c r="I70" s="88">
        <v>14.2</v>
      </c>
      <c r="J70" s="80">
        <v>55.4</v>
      </c>
      <c r="K70" s="47" t="s">
        <v>72</v>
      </c>
      <c r="L70" s="80">
        <v>9.1199999999999992</v>
      </c>
    </row>
    <row r="71" spans="1:12" ht="15" x14ac:dyDescent="0.25">
      <c r="A71" s="22"/>
      <c r="B71" s="15"/>
      <c r="C71" s="11"/>
      <c r="D71" s="7" t="s">
        <v>31</v>
      </c>
      <c r="E71" s="38"/>
      <c r="F71" s="66"/>
      <c r="G71" s="59"/>
      <c r="H71" s="59"/>
      <c r="I71" s="59"/>
      <c r="J71" s="59"/>
      <c r="K71" s="39"/>
      <c r="L71" s="59"/>
    </row>
    <row r="72" spans="1:12" ht="15" x14ac:dyDescent="0.25">
      <c r="A72" s="22"/>
      <c r="B72" s="15"/>
      <c r="C72" s="11"/>
      <c r="D72" s="7" t="s">
        <v>32</v>
      </c>
      <c r="E72" s="50" t="s">
        <v>50</v>
      </c>
      <c r="F72" s="73">
        <v>56</v>
      </c>
      <c r="G72" s="80">
        <v>3.6</v>
      </c>
      <c r="H72" s="80">
        <v>0.6</v>
      </c>
      <c r="I72" s="88">
        <v>23</v>
      </c>
      <c r="J72" s="80">
        <v>112</v>
      </c>
      <c r="K72" s="39"/>
      <c r="L72" s="80">
        <v>3.53</v>
      </c>
    </row>
    <row r="73" spans="1:12" ht="15" x14ac:dyDescent="0.25">
      <c r="A73" s="22"/>
      <c r="B73" s="15"/>
      <c r="C73" s="11"/>
      <c r="D73" s="6"/>
      <c r="E73" s="38"/>
      <c r="F73" s="66"/>
      <c r="G73" s="59"/>
      <c r="H73" s="59"/>
      <c r="I73" s="59"/>
      <c r="J73" s="59"/>
      <c r="K73" s="39"/>
      <c r="L73" s="59"/>
    </row>
    <row r="74" spans="1:12" ht="15" x14ac:dyDescent="0.25">
      <c r="A74" s="22"/>
      <c r="B74" s="15"/>
      <c r="C74" s="11"/>
      <c r="D74" s="6"/>
      <c r="E74" s="38"/>
      <c r="F74" s="66"/>
      <c r="G74" s="59"/>
      <c r="H74" s="59"/>
      <c r="I74" s="59"/>
      <c r="J74" s="59"/>
      <c r="K74" s="39"/>
      <c r="L74" s="59"/>
    </row>
    <row r="75" spans="1:12" ht="15" x14ac:dyDescent="0.25">
      <c r="A75" s="23"/>
      <c r="B75" s="17"/>
      <c r="C75" s="8"/>
      <c r="D75" s="18" t="s">
        <v>33</v>
      </c>
      <c r="E75" s="9"/>
      <c r="F75" s="68">
        <f>SUM(F66:F74)</f>
        <v>728</v>
      </c>
      <c r="G75" s="60">
        <f t="shared" ref="G75" si="20">SUM(G66:G74)</f>
        <v>24.700000000000003</v>
      </c>
      <c r="H75" s="60">
        <f t="shared" ref="H75" si="21">SUM(H66:H74)</f>
        <v>24.5</v>
      </c>
      <c r="I75" s="60">
        <f t="shared" ref="I75" si="22">SUM(I66:I74)</f>
        <v>101.3</v>
      </c>
      <c r="J75" s="60">
        <f t="shared" ref="J75:L75" si="23">SUM(J66:J74)</f>
        <v>721.6</v>
      </c>
      <c r="K75" s="24"/>
      <c r="L75" s="60">
        <f t="shared" si="23"/>
        <v>83</v>
      </c>
    </row>
    <row r="76" spans="1:12" ht="15.75" customHeight="1" thickBot="1" x14ac:dyDescent="0.25">
      <c r="A76" s="28">
        <f>A59</f>
        <v>1</v>
      </c>
      <c r="B76" s="29">
        <f>B59</f>
        <v>4</v>
      </c>
      <c r="C76" s="111" t="s">
        <v>4</v>
      </c>
      <c r="D76" s="112"/>
      <c r="E76" s="30"/>
      <c r="F76" s="69">
        <f>F65+F75</f>
        <v>1242</v>
      </c>
      <c r="G76" s="61">
        <f t="shared" ref="G76" si="24">G65+G75</f>
        <v>42.000000000000007</v>
      </c>
      <c r="H76" s="61">
        <f t="shared" ref="H76" si="25">H65+H75</f>
        <v>43.5</v>
      </c>
      <c r="I76" s="61">
        <f t="shared" ref="I76" si="26">I65+I75</f>
        <v>181.8</v>
      </c>
      <c r="J76" s="61">
        <f t="shared" ref="J76:L76" si="27">J65+J75</f>
        <v>1285.7</v>
      </c>
      <c r="K76" s="31"/>
      <c r="L76" s="61">
        <f t="shared" si="27"/>
        <v>166</v>
      </c>
    </row>
    <row r="77" spans="1:12" ht="75" x14ac:dyDescent="0.25">
      <c r="A77" s="19">
        <v>1</v>
      </c>
      <c r="B77" s="20">
        <v>5</v>
      </c>
      <c r="C77" s="21" t="s">
        <v>20</v>
      </c>
      <c r="D77" s="5" t="s">
        <v>21</v>
      </c>
      <c r="E77" s="46" t="s">
        <v>118</v>
      </c>
      <c r="F77" s="65">
        <v>290</v>
      </c>
      <c r="G77" s="81">
        <v>14.9</v>
      </c>
      <c r="H77" s="81">
        <v>18.899999999999999</v>
      </c>
      <c r="I77" s="92">
        <v>48.8</v>
      </c>
      <c r="J77" s="81">
        <v>425.6</v>
      </c>
      <c r="K77" s="46" t="s">
        <v>119</v>
      </c>
      <c r="L77" s="81">
        <v>75.37</v>
      </c>
    </row>
    <row r="78" spans="1:12" ht="30" x14ac:dyDescent="0.25">
      <c r="A78" s="22"/>
      <c r="B78" s="15"/>
      <c r="C78" s="11"/>
      <c r="D78" s="7" t="s">
        <v>22</v>
      </c>
      <c r="E78" s="53" t="s">
        <v>42</v>
      </c>
      <c r="F78" s="66">
        <v>207</v>
      </c>
      <c r="G78" s="80">
        <v>0.2</v>
      </c>
      <c r="H78" s="80">
        <v>0</v>
      </c>
      <c r="I78" s="88">
        <v>5.0999999999999996</v>
      </c>
      <c r="J78" s="109">
        <v>21</v>
      </c>
      <c r="K78" s="47" t="s">
        <v>40</v>
      </c>
      <c r="L78" s="80">
        <v>3.74</v>
      </c>
    </row>
    <row r="79" spans="1:12" ht="15" x14ac:dyDescent="0.25">
      <c r="A79" s="22"/>
      <c r="B79" s="15"/>
      <c r="C79" s="11"/>
      <c r="D79" s="7" t="s">
        <v>23</v>
      </c>
      <c r="E79" s="50" t="s">
        <v>50</v>
      </c>
      <c r="F79" s="66">
        <v>62</v>
      </c>
      <c r="G79" s="83">
        <v>4</v>
      </c>
      <c r="H79" s="83">
        <v>0.6</v>
      </c>
      <c r="I79" s="89">
        <v>25.4</v>
      </c>
      <c r="J79" s="59">
        <v>124</v>
      </c>
      <c r="K79" s="39"/>
      <c r="L79" s="59">
        <v>3.89</v>
      </c>
    </row>
    <row r="80" spans="1:12" ht="15" x14ac:dyDescent="0.25">
      <c r="A80" s="22"/>
      <c r="B80" s="15"/>
      <c r="C80" s="11"/>
      <c r="D80" s="7" t="s">
        <v>24</v>
      </c>
      <c r="E80" s="38"/>
      <c r="F80" s="66"/>
      <c r="G80" s="59"/>
      <c r="H80" s="59"/>
      <c r="I80" s="59"/>
      <c r="J80" s="59"/>
      <c r="K80" s="39"/>
      <c r="L80" s="59"/>
    </row>
    <row r="81" spans="1:12" ht="15" x14ac:dyDescent="0.25">
      <c r="A81" s="22"/>
      <c r="B81" s="15"/>
      <c r="C81" s="11"/>
      <c r="D81" s="6"/>
      <c r="E81" s="38"/>
      <c r="F81" s="66"/>
      <c r="G81" s="59"/>
      <c r="H81" s="59"/>
      <c r="I81" s="59"/>
      <c r="J81" s="59"/>
      <c r="K81" s="39"/>
      <c r="L81" s="59"/>
    </row>
    <row r="82" spans="1:12" ht="15" x14ac:dyDescent="0.25">
      <c r="A82" s="22"/>
      <c r="B82" s="15"/>
      <c r="C82" s="11"/>
      <c r="D82" s="6"/>
      <c r="E82" s="38"/>
      <c r="F82" s="66"/>
      <c r="G82" s="59"/>
      <c r="H82" s="59"/>
      <c r="I82" s="59"/>
      <c r="J82" s="59"/>
      <c r="K82" s="39"/>
      <c r="L82" s="59"/>
    </row>
    <row r="83" spans="1:12" ht="15" x14ac:dyDescent="0.25">
      <c r="A83" s="23"/>
      <c r="B83" s="17"/>
      <c r="C83" s="8"/>
      <c r="D83" s="18" t="s">
        <v>33</v>
      </c>
      <c r="E83" s="9"/>
      <c r="F83" s="68">
        <f>SUM(F77:F82)</f>
        <v>559</v>
      </c>
      <c r="G83" s="60">
        <f>SUM(G77:G82)</f>
        <v>19.100000000000001</v>
      </c>
      <c r="H83" s="60">
        <f>SUM(H77:H82)</f>
        <v>19.5</v>
      </c>
      <c r="I83" s="60">
        <f>SUM(I77:I82)</f>
        <v>79.3</v>
      </c>
      <c r="J83" s="60">
        <f>SUM(J77:J82)</f>
        <v>570.6</v>
      </c>
      <c r="K83" s="24"/>
      <c r="L83" s="60">
        <f>SUM(L77:L82)</f>
        <v>83</v>
      </c>
    </row>
    <row r="84" spans="1:12" ht="15" x14ac:dyDescent="0.25">
      <c r="A84" s="25">
        <f>A77</f>
        <v>1</v>
      </c>
      <c r="B84" s="13">
        <f>B77</f>
        <v>5</v>
      </c>
      <c r="C84" s="10" t="s">
        <v>25</v>
      </c>
      <c r="D84" s="7" t="s">
        <v>26</v>
      </c>
      <c r="E84" s="38"/>
      <c r="F84" s="66"/>
      <c r="G84" s="59"/>
      <c r="H84" s="59"/>
      <c r="I84" s="59"/>
      <c r="J84" s="59"/>
      <c r="K84" s="39"/>
      <c r="L84" s="59"/>
    </row>
    <row r="85" spans="1:12" ht="45" x14ac:dyDescent="0.25">
      <c r="A85" s="22"/>
      <c r="B85" s="15"/>
      <c r="C85" s="11"/>
      <c r="D85" s="7" t="s">
        <v>27</v>
      </c>
      <c r="E85" s="47" t="s">
        <v>59</v>
      </c>
      <c r="F85" s="66">
        <v>203</v>
      </c>
      <c r="G85" s="86">
        <v>3.3</v>
      </c>
      <c r="H85" s="86">
        <v>5.3</v>
      </c>
      <c r="I85" s="96">
        <v>13.1</v>
      </c>
      <c r="J85" s="86">
        <v>112.7</v>
      </c>
      <c r="K85" s="47" t="s">
        <v>58</v>
      </c>
      <c r="L85" s="79">
        <v>8.18</v>
      </c>
    </row>
    <row r="86" spans="1:12" ht="31.5" customHeight="1" x14ac:dyDescent="0.25">
      <c r="A86" s="22"/>
      <c r="B86" s="15"/>
      <c r="C86" s="11"/>
      <c r="D86" s="7" t="s">
        <v>28</v>
      </c>
      <c r="E86" s="53" t="s">
        <v>120</v>
      </c>
      <c r="F86" s="66">
        <v>100</v>
      </c>
      <c r="G86" s="79">
        <v>11.5</v>
      </c>
      <c r="H86" s="79">
        <v>14.2</v>
      </c>
      <c r="I86" s="91">
        <v>20.3</v>
      </c>
      <c r="J86" s="79">
        <v>255</v>
      </c>
      <c r="K86" s="47" t="s">
        <v>121</v>
      </c>
      <c r="L86" s="80">
        <v>53.38</v>
      </c>
    </row>
    <row r="87" spans="1:12" ht="22.5" customHeight="1" x14ac:dyDescent="0.25">
      <c r="A87" s="22"/>
      <c r="B87" s="15"/>
      <c r="C87" s="11"/>
      <c r="D87" s="7" t="s">
        <v>29</v>
      </c>
      <c r="E87" s="53" t="s">
        <v>47</v>
      </c>
      <c r="F87" s="66">
        <v>150</v>
      </c>
      <c r="G87" s="80">
        <v>8.3000000000000007</v>
      </c>
      <c r="H87" s="80">
        <v>7.8</v>
      </c>
      <c r="I87" s="88">
        <v>42.8</v>
      </c>
      <c r="J87" s="80">
        <v>279</v>
      </c>
      <c r="K87" s="55" t="s">
        <v>46</v>
      </c>
      <c r="L87" s="80">
        <v>11.02</v>
      </c>
    </row>
    <row r="88" spans="1:12" ht="30" x14ac:dyDescent="0.25">
      <c r="A88" s="22"/>
      <c r="B88" s="15"/>
      <c r="C88" s="11"/>
      <c r="D88" s="7" t="s">
        <v>30</v>
      </c>
      <c r="E88" s="53" t="s">
        <v>52</v>
      </c>
      <c r="F88" s="66">
        <v>200</v>
      </c>
      <c r="G88" s="80">
        <v>0.1</v>
      </c>
      <c r="H88" s="80">
        <v>0</v>
      </c>
      <c r="I88" s="88">
        <v>11</v>
      </c>
      <c r="J88" s="80">
        <v>44</v>
      </c>
      <c r="K88" s="53" t="s">
        <v>96</v>
      </c>
      <c r="L88" s="80">
        <v>7.44</v>
      </c>
    </row>
    <row r="89" spans="1:12" ht="15" x14ac:dyDescent="0.25">
      <c r="A89" s="22"/>
      <c r="B89" s="15"/>
      <c r="C89" s="11"/>
      <c r="D89" s="7" t="s">
        <v>31</v>
      </c>
      <c r="E89" s="38"/>
      <c r="F89" s="66"/>
      <c r="G89" s="59"/>
      <c r="H89" s="59"/>
      <c r="I89" s="59"/>
      <c r="J89" s="59"/>
      <c r="K89" s="39"/>
      <c r="L89" s="59"/>
    </row>
    <row r="90" spans="1:12" ht="15" x14ac:dyDescent="0.25">
      <c r="A90" s="22"/>
      <c r="B90" s="15"/>
      <c r="C90" s="11"/>
      <c r="D90" s="7" t="s">
        <v>32</v>
      </c>
      <c r="E90" s="53" t="s">
        <v>50</v>
      </c>
      <c r="F90" s="73">
        <v>47</v>
      </c>
      <c r="G90" s="80">
        <v>3.1</v>
      </c>
      <c r="H90" s="80">
        <v>0.5</v>
      </c>
      <c r="I90" s="88">
        <v>19.3</v>
      </c>
      <c r="J90" s="80">
        <v>94</v>
      </c>
      <c r="K90" s="39"/>
      <c r="L90" s="80">
        <v>2.98</v>
      </c>
    </row>
    <row r="91" spans="1:12" ht="15" x14ac:dyDescent="0.25">
      <c r="A91" s="22"/>
      <c r="B91" s="15"/>
      <c r="C91" s="11"/>
      <c r="D91" s="6"/>
      <c r="E91" s="38"/>
      <c r="F91" s="66"/>
      <c r="G91" s="59"/>
      <c r="H91" s="59"/>
      <c r="I91" s="59"/>
      <c r="J91" s="59"/>
      <c r="K91" s="39"/>
      <c r="L91" s="59"/>
    </row>
    <row r="92" spans="1:12" ht="15" x14ac:dyDescent="0.25">
      <c r="A92" s="22"/>
      <c r="B92" s="15"/>
      <c r="C92" s="11"/>
      <c r="D92" s="6"/>
      <c r="E92" s="38"/>
      <c r="F92" s="66"/>
      <c r="G92" s="59"/>
      <c r="H92" s="59"/>
      <c r="I92" s="59"/>
      <c r="J92" s="59"/>
      <c r="K92" s="39"/>
      <c r="L92" s="59"/>
    </row>
    <row r="93" spans="1:12" ht="15" x14ac:dyDescent="0.25">
      <c r="A93" s="23"/>
      <c r="B93" s="17"/>
      <c r="C93" s="8"/>
      <c r="D93" s="18" t="s">
        <v>33</v>
      </c>
      <c r="E93" s="9"/>
      <c r="F93" s="68">
        <f>SUM(F84:F92)</f>
        <v>700</v>
      </c>
      <c r="G93" s="60">
        <f t="shared" ref="G93" si="28">SUM(G84:G92)</f>
        <v>26.300000000000004</v>
      </c>
      <c r="H93" s="60">
        <f t="shared" ref="H93" si="29">SUM(H84:H92)</f>
        <v>27.8</v>
      </c>
      <c r="I93" s="60">
        <f t="shared" ref="I93" si="30">SUM(I84:I92)</f>
        <v>106.49999999999999</v>
      </c>
      <c r="J93" s="60">
        <f t="shared" ref="J93:L93" si="31">SUM(J84:J92)</f>
        <v>784.7</v>
      </c>
      <c r="K93" s="24"/>
      <c r="L93" s="60">
        <f t="shared" si="31"/>
        <v>83</v>
      </c>
    </row>
    <row r="94" spans="1:12" ht="15.75" customHeight="1" thickBot="1" x14ac:dyDescent="0.25">
      <c r="A94" s="28">
        <f>A77</f>
        <v>1</v>
      </c>
      <c r="B94" s="29">
        <f>B77</f>
        <v>5</v>
      </c>
      <c r="C94" s="111" t="s">
        <v>4</v>
      </c>
      <c r="D94" s="112"/>
      <c r="E94" s="30"/>
      <c r="F94" s="69">
        <f>F83+F93</f>
        <v>1259</v>
      </c>
      <c r="G94" s="61">
        <f t="shared" ref="G94" si="32">G83+G93</f>
        <v>45.400000000000006</v>
      </c>
      <c r="H94" s="61">
        <f t="shared" ref="H94" si="33">H83+H93</f>
        <v>47.3</v>
      </c>
      <c r="I94" s="61">
        <f t="shared" ref="I94" si="34">I83+I93</f>
        <v>185.79999999999998</v>
      </c>
      <c r="J94" s="61">
        <f t="shared" ref="J94:L94" si="35">J83+J93</f>
        <v>1355.3000000000002</v>
      </c>
      <c r="K94" s="31"/>
      <c r="L94" s="61">
        <f t="shared" si="35"/>
        <v>166</v>
      </c>
    </row>
    <row r="95" spans="1:12" ht="30" x14ac:dyDescent="0.25">
      <c r="A95" s="19">
        <v>2</v>
      </c>
      <c r="B95" s="20">
        <v>1</v>
      </c>
      <c r="C95" s="21" t="s">
        <v>20</v>
      </c>
      <c r="D95" s="5" t="s">
        <v>21</v>
      </c>
      <c r="E95" s="46" t="s">
        <v>122</v>
      </c>
      <c r="F95" s="65">
        <v>200</v>
      </c>
      <c r="G95" s="81">
        <v>5.3</v>
      </c>
      <c r="H95" s="81">
        <v>4.5</v>
      </c>
      <c r="I95" s="92">
        <v>33.9</v>
      </c>
      <c r="J95" s="81">
        <v>197.1</v>
      </c>
      <c r="K95" s="46" t="s">
        <v>123</v>
      </c>
      <c r="L95" s="81">
        <v>14.5</v>
      </c>
    </row>
    <row r="96" spans="1:12" ht="30" x14ac:dyDescent="0.25">
      <c r="A96" s="22"/>
      <c r="B96" s="15"/>
      <c r="C96" s="11"/>
      <c r="D96" s="6"/>
      <c r="E96" s="53" t="s">
        <v>63</v>
      </c>
      <c r="F96" s="66">
        <v>60</v>
      </c>
      <c r="G96" s="80">
        <v>8.4</v>
      </c>
      <c r="H96" s="80">
        <v>7.5</v>
      </c>
      <c r="I96" s="88">
        <v>15.8</v>
      </c>
      <c r="J96" s="80">
        <v>163.19999999999999</v>
      </c>
      <c r="K96" s="52" t="s">
        <v>62</v>
      </c>
      <c r="L96" s="80">
        <v>27.38</v>
      </c>
    </row>
    <row r="97" spans="1:12" ht="30" x14ac:dyDescent="0.25">
      <c r="A97" s="22"/>
      <c r="B97" s="15"/>
      <c r="C97" s="11"/>
      <c r="D97" s="7" t="s">
        <v>22</v>
      </c>
      <c r="E97" s="53" t="s">
        <v>99</v>
      </c>
      <c r="F97" s="66">
        <v>200</v>
      </c>
      <c r="G97" s="80">
        <v>0.1</v>
      </c>
      <c r="H97" s="80">
        <v>0</v>
      </c>
      <c r="I97" s="88">
        <v>5</v>
      </c>
      <c r="J97" s="80">
        <v>20</v>
      </c>
      <c r="K97" s="53" t="s">
        <v>100</v>
      </c>
      <c r="L97" s="80">
        <v>1.76</v>
      </c>
    </row>
    <row r="98" spans="1:12" ht="15" x14ac:dyDescent="0.25">
      <c r="A98" s="22"/>
      <c r="B98" s="15"/>
      <c r="C98" s="11"/>
      <c r="D98" s="7" t="s">
        <v>23</v>
      </c>
      <c r="E98" s="38"/>
      <c r="F98" s="66"/>
      <c r="G98" s="59"/>
      <c r="H98" s="59"/>
      <c r="I98" s="59"/>
      <c r="J98" s="59"/>
      <c r="K98" s="39"/>
      <c r="L98" s="59"/>
    </row>
    <row r="99" spans="1:12" ht="15.75" thickBot="1" x14ac:dyDescent="0.3">
      <c r="A99" s="22"/>
      <c r="B99" s="15"/>
      <c r="C99" s="11"/>
      <c r="D99" s="7" t="s">
        <v>24</v>
      </c>
      <c r="E99" s="51" t="s">
        <v>43</v>
      </c>
      <c r="F99" s="66">
        <v>125</v>
      </c>
      <c r="G99" s="59">
        <v>0.5</v>
      </c>
      <c r="H99" s="59">
        <v>0.5</v>
      </c>
      <c r="I99" s="59">
        <v>12.3</v>
      </c>
      <c r="J99" s="59">
        <v>58.8</v>
      </c>
      <c r="K99" s="39"/>
      <c r="L99" s="59">
        <v>21.06</v>
      </c>
    </row>
    <row r="100" spans="1:12" ht="30" x14ac:dyDescent="0.25">
      <c r="A100" s="22"/>
      <c r="B100" s="15"/>
      <c r="C100" s="11"/>
      <c r="D100" s="6" t="s">
        <v>77</v>
      </c>
      <c r="E100" s="50" t="s">
        <v>80</v>
      </c>
      <c r="F100" s="66">
        <v>140</v>
      </c>
      <c r="G100" s="83">
        <v>3.9</v>
      </c>
      <c r="H100" s="83">
        <v>3.5</v>
      </c>
      <c r="I100" s="89">
        <v>15.4</v>
      </c>
      <c r="J100" s="83">
        <v>107.8</v>
      </c>
      <c r="K100" s="39"/>
      <c r="L100" s="59">
        <v>18.3</v>
      </c>
    </row>
    <row r="101" spans="1:12" ht="15" x14ac:dyDescent="0.25">
      <c r="A101" s="22"/>
      <c r="B101" s="15"/>
      <c r="C101" s="11"/>
      <c r="D101" s="6"/>
      <c r="E101" s="38"/>
      <c r="F101" s="66"/>
      <c r="G101" s="59"/>
      <c r="H101" s="59"/>
      <c r="I101" s="59"/>
      <c r="J101" s="59"/>
      <c r="K101" s="39"/>
      <c r="L101" s="59"/>
    </row>
    <row r="102" spans="1:12" ht="15" x14ac:dyDescent="0.25">
      <c r="A102" s="23"/>
      <c r="B102" s="17"/>
      <c r="C102" s="8"/>
      <c r="D102" s="18" t="s">
        <v>33</v>
      </c>
      <c r="E102" s="9"/>
      <c r="F102" s="68">
        <f>SUM(F95:F101)</f>
        <v>725</v>
      </c>
      <c r="G102" s="60">
        <f t="shared" ref="G102:J102" si="36">SUM(G95:G101)</f>
        <v>18.2</v>
      </c>
      <c r="H102" s="60">
        <f t="shared" si="36"/>
        <v>16</v>
      </c>
      <c r="I102" s="60">
        <f t="shared" si="36"/>
        <v>82.4</v>
      </c>
      <c r="J102" s="60">
        <f t="shared" si="36"/>
        <v>546.9</v>
      </c>
      <c r="K102" s="24"/>
      <c r="L102" s="60">
        <f t="shared" ref="L102" si="37">SUM(L95:L101)</f>
        <v>82.999999999999986</v>
      </c>
    </row>
    <row r="103" spans="1:12" ht="15.75" thickBot="1" x14ac:dyDescent="0.3">
      <c r="A103" s="25">
        <f>A95</f>
        <v>2</v>
      </c>
      <c r="B103" s="13">
        <f>B95</f>
        <v>1</v>
      </c>
      <c r="C103" s="10" t="s">
        <v>25</v>
      </c>
      <c r="D103" s="7" t="s">
        <v>26</v>
      </c>
      <c r="E103" s="38"/>
      <c r="F103" s="66"/>
      <c r="G103" s="59"/>
      <c r="H103" s="59"/>
      <c r="I103" s="59"/>
      <c r="J103" s="59"/>
      <c r="K103" s="39"/>
      <c r="L103" s="59"/>
    </row>
    <row r="104" spans="1:12" ht="30" x14ac:dyDescent="0.25">
      <c r="A104" s="22"/>
      <c r="B104" s="15"/>
      <c r="C104" s="11"/>
      <c r="D104" s="7" t="s">
        <v>27</v>
      </c>
      <c r="E104" s="46" t="s">
        <v>74</v>
      </c>
      <c r="F104" s="66">
        <v>274</v>
      </c>
      <c r="G104" s="78">
        <v>5.4</v>
      </c>
      <c r="H104" s="78">
        <v>3.4</v>
      </c>
      <c r="I104" s="90">
        <v>12</v>
      </c>
      <c r="J104" s="78">
        <v>98.2</v>
      </c>
      <c r="K104" s="46" t="s">
        <v>73</v>
      </c>
      <c r="L104" s="81">
        <v>15.44</v>
      </c>
    </row>
    <row r="105" spans="1:12" ht="30" x14ac:dyDescent="0.25">
      <c r="A105" s="22"/>
      <c r="B105" s="15"/>
      <c r="C105" s="11"/>
      <c r="D105" s="7" t="s">
        <v>28</v>
      </c>
      <c r="E105" s="53" t="s">
        <v>124</v>
      </c>
      <c r="F105" s="66">
        <v>110</v>
      </c>
      <c r="G105" s="79">
        <v>9.3000000000000007</v>
      </c>
      <c r="H105" s="79">
        <v>13.1</v>
      </c>
      <c r="I105" s="91">
        <v>12.8</v>
      </c>
      <c r="J105" s="79">
        <v>206.3</v>
      </c>
      <c r="K105" s="53" t="s">
        <v>125</v>
      </c>
      <c r="L105" s="80">
        <v>40.82</v>
      </c>
    </row>
    <row r="106" spans="1:12" ht="15" x14ac:dyDescent="0.25">
      <c r="A106" s="22"/>
      <c r="B106" s="15"/>
      <c r="C106" s="11"/>
      <c r="D106" s="7" t="s">
        <v>29</v>
      </c>
      <c r="E106" s="53" t="s">
        <v>47</v>
      </c>
      <c r="F106" s="66">
        <v>150</v>
      </c>
      <c r="G106" s="80">
        <v>8.3000000000000007</v>
      </c>
      <c r="H106" s="80">
        <v>7.8</v>
      </c>
      <c r="I106" s="88">
        <v>42.8</v>
      </c>
      <c r="J106" s="80">
        <v>279</v>
      </c>
      <c r="K106" s="54" t="s">
        <v>46</v>
      </c>
      <c r="L106" s="80">
        <v>11.02</v>
      </c>
    </row>
    <row r="107" spans="1:12" ht="30" x14ac:dyDescent="0.25">
      <c r="A107" s="22"/>
      <c r="B107" s="15"/>
      <c r="C107" s="11"/>
      <c r="D107" s="7" t="s">
        <v>30</v>
      </c>
      <c r="E107" s="53" t="s">
        <v>61</v>
      </c>
      <c r="F107" s="66">
        <v>200</v>
      </c>
      <c r="G107" s="80">
        <v>0.2</v>
      </c>
      <c r="H107" s="80">
        <v>0.1</v>
      </c>
      <c r="I107" s="88">
        <v>11.5</v>
      </c>
      <c r="J107" s="80">
        <v>47.7</v>
      </c>
      <c r="K107" s="52" t="s">
        <v>60</v>
      </c>
      <c r="L107" s="80">
        <v>12</v>
      </c>
    </row>
    <row r="108" spans="1:12" ht="15" x14ac:dyDescent="0.25">
      <c r="A108" s="22"/>
      <c r="B108" s="15"/>
      <c r="C108" s="11"/>
      <c r="D108" s="7" t="s">
        <v>31</v>
      </c>
      <c r="E108" s="38"/>
      <c r="F108" s="66"/>
      <c r="G108" s="59"/>
      <c r="H108" s="59"/>
      <c r="I108" s="59"/>
      <c r="J108" s="59"/>
      <c r="K108" s="39"/>
      <c r="L108" s="59"/>
    </row>
    <row r="109" spans="1:12" ht="15" x14ac:dyDescent="0.25">
      <c r="A109" s="22"/>
      <c r="B109" s="15"/>
      <c r="C109" s="11"/>
      <c r="D109" s="7" t="s">
        <v>32</v>
      </c>
      <c r="E109" s="50" t="s">
        <v>50</v>
      </c>
      <c r="F109" s="73">
        <v>59</v>
      </c>
      <c r="G109" s="80">
        <v>3.8</v>
      </c>
      <c r="H109" s="80">
        <v>0.6</v>
      </c>
      <c r="I109" s="88">
        <v>24.2</v>
      </c>
      <c r="J109" s="80">
        <v>118</v>
      </c>
      <c r="K109" s="39"/>
      <c r="L109" s="80">
        <v>3.72</v>
      </c>
    </row>
    <row r="110" spans="1:12" ht="15" x14ac:dyDescent="0.25">
      <c r="A110" s="22"/>
      <c r="B110" s="15"/>
      <c r="C110" s="11"/>
      <c r="D110" s="6"/>
      <c r="E110" s="38"/>
      <c r="F110" s="66"/>
      <c r="G110" s="59"/>
      <c r="H110" s="59"/>
      <c r="I110" s="59"/>
      <c r="J110" s="59"/>
      <c r="K110" s="39"/>
      <c r="L110" s="59"/>
    </row>
    <row r="111" spans="1:12" ht="15" x14ac:dyDescent="0.25">
      <c r="A111" s="22"/>
      <c r="B111" s="15"/>
      <c r="C111" s="11"/>
      <c r="D111" s="6"/>
      <c r="E111" s="38"/>
      <c r="F111" s="66"/>
      <c r="G111" s="59"/>
      <c r="H111" s="59"/>
      <c r="I111" s="59"/>
      <c r="J111" s="59"/>
      <c r="K111" s="39"/>
      <c r="L111" s="59"/>
    </row>
    <row r="112" spans="1:12" ht="15" x14ac:dyDescent="0.25">
      <c r="A112" s="23"/>
      <c r="B112" s="17"/>
      <c r="C112" s="8"/>
      <c r="D112" s="18" t="s">
        <v>33</v>
      </c>
      <c r="E112" s="9"/>
      <c r="F112" s="68">
        <f>SUM(F103:F111)</f>
        <v>793</v>
      </c>
      <c r="G112" s="60">
        <f t="shared" ref="G112:J112" si="38">SUM(G103:G111)</f>
        <v>27</v>
      </c>
      <c r="H112" s="60">
        <f t="shared" si="38"/>
        <v>25.000000000000004</v>
      </c>
      <c r="I112" s="60">
        <f t="shared" si="38"/>
        <v>103.3</v>
      </c>
      <c r="J112" s="60">
        <f t="shared" si="38"/>
        <v>749.2</v>
      </c>
      <c r="K112" s="24"/>
      <c r="L112" s="60">
        <f t="shared" ref="L112" si="39">SUM(L103:L111)</f>
        <v>83</v>
      </c>
    </row>
    <row r="113" spans="1:12" ht="15.75" thickBot="1" x14ac:dyDescent="0.25">
      <c r="A113" s="28">
        <f>A95</f>
        <v>2</v>
      </c>
      <c r="B113" s="29">
        <f>B95</f>
        <v>1</v>
      </c>
      <c r="C113" s="111" t="s">
        <v>4</v>
      </c>
      <c r="D113" s="112"/>
      <c r="E113" s="30"/>
      <c r="F113" s="69">
        <f>F102+F112</f>
        <v>1518</v>
      </c>
      <c r="G113" s="61">
        <f t="shared" ref="G113" si="40">G102+G112</f>
        <v>45.2</v>
      </c>
      <c r="H113" s="61">
        <f t="shared" ref="H113" si="41">H102+H112</f>
        <v>41</v>
      </c>
      <c r="I113" s="61">
        <f t="shared" ref="I113" si="42">I102+I112</f>
        <v>185.7</v>
      </c>
      <c r="J113" s="61">
        <f t="shared" ref="J113:L113" si="43">J102+J112</f>
        <v>1296.0999999999999</v>
      </c>
      <c r="K113" s="31"/>
      <c r="L113" s="61">
        <f t="shared" si="43"/>
        <v>166</v>
      </c>
    </row>
    <row r="114" spans="1:12" ht="49.5" customHeight="1" x14ac:dyDescent="0.25">
      <c r="A114" s="14">
        <v>2</v>
      </c>
      <c r="B114" s="15">
        <v>2</v>
      </c>
      <c r="C114" s="11" t="s">
        <v>20</v>
      </c>
      <c r="D114" s="5" t="s">
        <v>21</v>
      </c>
      <c r="E114" s="46" t="s">
        <v>54</v>
      </c>
      <c r="F114" s="65">
        <v>190</v>
      </c>
      <c r="G114" s="81">
        <v>15</v>
      </c>
      <c r="H114" s="81">
        <v>16.100000000000001</v>
      </c>
      <c r="I114" s="92">
        <v>50.6</v>
      </c>
      <c r="J114" s="81">
        <v>407.3</v>
      </c>
      <c r="K114" s="46" t="s">
        <v>53</v>
      </c>
      <c r="L114" s="81">
        <v>60.14</v>
      </c>
    </row>
    <row r="115" spans="1:12" ht="16.5" customHeight="1" x14ac:dyDescent="0.25">
      <c r="A115" s="14"/>
      <c r="B115" s="15"/>
      <c r="C115" s="11"/>
      <c r="D115" s="6"/>
      <c r="E115" s="38"/>
      <c r="F115" s="66"/>
      <c r="G115" s="59"/>
      <c r="H115" s="59"/>
      <c r="I115" s="59"/>
      <c r="J115" s="59"/>
      <c r="K115" s="39"/>
      <c r="L115" s="59"/>
    </row>
    <row r="116" spans="1:12" ht="31.5" customHeight="1" x14ac:dyDescent="0.25">
      <c r="A116" s="14"/>
      <c r="B116" s="15"/>
      <c r="C116" s="11"/>
      <c r="D116" s="7" t="s">
        <v>22</v>
      </c>
      <c r="E116" s="53" t="s">
        <v>126</v>
      </c>
      <c r="F116" s="66">
        <v>205</v>
      </c>
      <c r="G116" s="80">
        <v>0.1</v>
      </c>
      <c r="H116" s="80">
        <v>0</v>
      </c>
      <c r="I116" s="88">
        <v>5.3</v>
      </c>
      <c r="J116" s="80">
        <v>21.6</v>
      </c>
      <c r="K116" s="53" t="s">
        <v>40</v>
      </c>
      <c r="L116" s="80">
        <v>3.41</v>
      </c>
    </row>
    <row r="117" spans="1:12" ht="16.5" customHeight="1" x14ac:dyDescent="0.25">
      <c r="A117" s="14"/>
      <c r="B117" s="15"/>
      <c r="C117" s="11"/>
      <c r="D117" s="7" t="s">
        <v>23</v>
      </c>
      <c r="E117" s="38"/>
      <c r="F117" s="66"/>
      <c r="G117" s="59"/>
      <c r="H117" s="59"/>
      <c r="I117" s="59"/>
      <c r="J117" s="59"/>
      <c r="K117" s="39"/>
      <c r="L117" s="59"/>
    </row>
    <row r="118" spans="1:12" ht="25.5" customHeight="1" thickBot="1" x14ac:dyDescent="0.3">
      <c r="A118" s="14"/>
      <c r="B118" s="15"/>
      <c r="C118" s="11"/>
      <c r="D118" s="7" t="s">
        <v>24</v>
      </c>
      <c r="E118" s="56" t="s">
        <v>43</v>
      </c>
      <c r="F118" s="66">
        <v>115</v>
      </c>
      <c r="G118" s="83">
        <v>0.5</v>
      </c>
      <c r="H118" s="83">
        <v>0.5</v>
      </c>
      <c r="I118" s="89">
        <v>11.3</v>
      </c>
      <c r="J118" s="83">
        <v>54.1</v>
      </c>
      <c r="K118" s="39"/>
      <c r="L118" s="83">
        <v>19.45</v>
      </c>
    </row>
    <row r="119" spans="1:12" ht="15" x14ac:dyDescent="0.25">
      <c r="A119" s="16"/>
      <c r="B119" s="17"/>
      <c r="C119" s="8"/>
      <c r="D119" s="18" t="s">
        <v>33</v>
      </c>
      <c r="E119" s="9"/>
      <c r="F119" s="68">
        <f>SUM(F114:F118)</f>
        <v>510</v>
      </c>
      <c r="G119" s="60">
        <f>SUM(G114:G118)</f>
        <v>15.6</v>
      </c>
      <c r="H119" s="60">
        <f>SUM(H114:H118)</f>
        <v>16.600000000000001</v>
      </c>
      <c r="I119" s="60">
        <f>SUM(I114:I118)</f>
        <v>67.2</v>
      </c>
      <c r="J119" s="60">
        <f>SUM(J114:J118)</f>
        <v>483.00000000000006</v>
      </c>
      <c r="K119" s="24"/>
      <c r="L119" s="60">
        <f>SUM(L114:L118)</f>
        <v>83</v>
      </c>
    </row>
    <row r="120" spans="1:12" ht="15.75" thickBot="1" x14ac:dyDescent="0.3">
      <c r="A120" s="13">
        <v>2</v>
      </c>
      <c r="B120" s="13">
        <v>2</v>
      </c>
      <c r="C120" s="10" t="s">
        <v>25</v>
      </c>
      <c r="D120" s="7" t="s">
        <v>26</v>
      </c>
      <c r="E120" s="38"/>
      <c r="F120" s="66"/>
      <c r="G120" s="59"/>
      <c r="H120" s="59"/>
      <c r="I120" s="59"/>
      <c r="J120" s="59"/>
      <c r="K120" s="39"/>
      <c r="L120" s="59"/>
    </row>
    <row r="121" spans="1:12" ht="45" x14ac:dyDescent="0.25">
      <c r="A121" s="14"/>
      <c r="B121" s="15"/>
      <c r="C121" s="11"/>
      <c r="D121" s="7" t="s">
        <v>27</v>
      </c>
      <c r="E121" s="46" t="s">
        <v>86</v>
      </c>
      <c r="F121" s="66">
        <v>255</v>
      </c>
      <c r="G121" s="78">
        <v>4.0999999999999996</v>
      </c>
      <c r="H121" s="78">
        <v>4.8</v>
      </c>
      <c r="I121" s="90">
        <v>20.100000000000001</v>
      </c>
      <c r="J121" s="78">
        <v>140</v>
      </c>
      <c r="K121" s="58" t="s">
        <v>87</v>
      </c>
      <c r="L121" s="81">
        <v>15.63</v>
      </c>
    </row>
    <row r="122" spans="1:12" ht="22.5" customHeight="1" x14ac:dyDescent="0.25">
      <c r="A122" s="14"/>
      <c r="B122" s="15"/>
      <c r="C122" s="11"/>
      <c r="D122" s="7" t="s">
        <v>28</v>
      </c>
      <c r="E122" s="53" t="s">
        <v>127</v>
      </c>
      <c r="F122" s="66">
        <v>100</v>
      </c>
      <c r="G122" s="79">
        <v>10.6</v>
      </c>
      <c r="H122" s="79">
        <v>16.2</v>
      </c>
      <c r="I122" s="91">
        <v>16.5</v>
      </c>
      <c r="J122" s="79">
        <v>254.2</v>
      </c>
      <c r="K122" s="63" t="s">
        <v>128</v>
      </c>
      <c r="L122" s="80">
        <v>47.5</v>
      </c>
    </row>
    <row r="123" spans="1:12" ht="30.75" customHeight="1" x14ac:dyDescent="0.25">
      <c r="A123" s="14"/>
      <c r="B123" s="15"/>
      <c r="C123" s="11"/>
      <c r="D123" s="7" t="s">
        <v>29</v>
      </c>
      <c r="E123" s="53" t="s">
        <v>129</v>
      </c>
      <c r="F123" s="66">
        <v>150</v>
      </c>
      <c r="G123" s="80">
        <v>6.3</v>
      </c>
      <c r="H123" s="80">
        <v>6.2</v>
      </c>
      <c r="I123" s="88">
        <v>35.299999999999997</v>
      </c>
      <c r="J123" s="80">
        <v>220.5</v>
      </c>
      <c r="K123" s="53" t="s">
        <v>130</v>
      </c>
      <c r="L123" s="80">
        <v>9.07</v>
      </c>
    </row>
    <row r="124" spans="1:12" ht="30" x14ac:dyDescent="0.25">
      <c r="A124" s="14"/>
      <c r="B124" s="15"/>
      <c r="C124" s="11"/>
      <c r="D124" s="7" t="s">
        <v>30</v>
      </c>
      <c r="E124" s="53" t="s">
        <v>131</v>
      </c>
      <c r="F124" s="66">
        <v>200</v>
      </c>
      <c r="G124" s="80">
        <v>0.7</v>
      </c>
      <c r="H124" s="80">
        <v>0.3</v>
      </c>
      <c r="I124" s="88">
        <v>11.4</v>
      </c>
      <c r="J124" s="80">
        <v>45.6</v>
      </c>
      <c r="K124" s="53" t="s">
        <v>132</v>
      </c>
      <c r="L124" s="80">
        <v>8.24</v>
      </c>
    </row>
    <row r="125" spans="1:12" ht="15" x14ac:dyDescent="0.25">
      <c r="A125" s="14"/>
      <c r="B125" s="15"/>
      <c r="C125" s="11"/>
      <c r="D125" s="7" t="s">
        <v>31</v>
      </c>
      <c r="E125" s="38"/>
      <c r="F125" s="66"/>
      <c r="G125" s="59"/>
      <c r="H125" s="59"/>
      <c r="I125" s="59"/>
      <c r="J125" s="59"/>
      <c r="K125" s="39"/>
      <c r="L125" s="59"/>
    </row>
    <row r="126" spans="1:12" ht="15" x14ac:dyDescent="0.25">
      <c r="A126" s="14"/>
      <c r="B126" s="15"/>
      <c r="C126" s="11"/>
      <c r="D126" s="7" t="s">
        <v>32</v>
      </c>
      <c r="E126" s="50" t="s">
        <v>66</v>
      </c>
      <c r="F126" s="73">
        <v>41</v>
      </c>
      <c r="G126" s="80">
        <v>2.7</v>
      </c>
      <c r="H126" s="80">
        <v>0.4</v>
      </c>
      <c r="I126" s="88">
        <v>16.8</v>
      </c>
      <c r="J126" s="80">
        <v>82</v>
      </c>
      <c r="K126" s="39"/>
      <c r="L126" s="80">
        <v>2.56</v>
      </c>
    </row>
    <row r="127" spans="1:12" ht="15" x14ac:dyDescent="0.25">
      <c r="A127" s="14"/>
      <c r="B127" s="15"/>
      <c r="C127" s="11"/>
      <c r="D127" s="6"/>
      <c r="E127" s="38"/>
      <c r="F127" s="66"/>
      <c r="G127" s="59"/>
      <c r="H127" s="59"/>
      <c r="I127" s="59"/>
      <c r="J127" s="59"/>
      <c r="K127" s="39"/>
      <c r="L127" s="59"/>
    </row>
    <row r="128" spans="1:12" ht="15" x14ac:dyDescent="0.25">
      <c r="A128" s="14"/>
      <c r="B128" s="15"/>
      <c r="C128" s="11"/>
      <c r="D128" s="6"/>
      <c r="E128" s="38"/>
      <c r="F128" s="66"/>
      <c r="G128" s="59"/>
      <c r="H128" s="59"/>
      <c r="I128" s="59"/>
      <c r="J128" s="59"/>
      <c r="K128" s="39"/>
      <c r="L128" s="59"/>
    </row>
    <row r="129" spans="1:12" ht="15" x14ac:dyDescent="0.25">
      <c r="A129" s="16"/>
      <c r="B129" s="17"/>
      <c r="C129" s="8"/>
      <c r="D129" s="18" t="s">
        <v>33</v>
      </c>
      <c r="E129" s="9"/>
      <c r="F129" s="68">
        <f>SUM(F120:F128)</f>
        <v>746</v>
      </c>
      <c r="G129" s="60">
        <f t="shared" ref="G129:J129" si="44">SUM(G120:G128)</f>
        <v>24.4</v>
      </c>
      <c r="H129" s="60">
        <f t="shared" si="44"/>
        <v>27.9</v>
      </c>
      <c r="I129" s="60">
        <f t="shared" si="44"/>
        <v>100.10000000000001</v>
      </c>
      <c r="J129" s="60">
        <f t="shared" si="44"/>
        <v>742.30000000000007</v>
      </c>
      <c r="K129" s="24"/>
      <c r="L129" s="60">
        <f t="shared" ref="L129" si="45">SUM(L120:L128)</f>
        <v>83</v>
      </c>
    </row>
    <row r="130" spans="1:12" ht="15.75" thickBot="1" x14ac:dyDescent="0.25">
      <c r="A130" s="32">
        <v>2</v>
      </c>
      <c r="B130" s="32">
        <v>2</v>
      </c>
      <c r="C130" s="111" t="s">
        <v>4</v>
      </c>
      <c r="D130" s="112"/>
      <c r="E130" s="30"/>
      <c r="F130" s="69">
        <f>F119+F129</f>
        <v>1256</v>
      </c>
      <c r="G130" s="61">
        <f t="shared" ref="G130" si="46">G119+G129</f>
        <v>40</v>
      </c>
      <c r="H130" s="61">
        <f t="shared" ref="H130" si="47">H119+H129</f>
        <v>44.5</v>
      </c>
      <c r="I130" s="61">
        <f t="shared" ref="I130" si="48">I119+I129</f>
        <v>167.3</v>
      </c>
      <c r="J130" s="61">
        <f t="shared" ref="J130:L130" si="49">J119+J129</f>
        <v>1225.3000000000002</v>
      </c>
      <c r="K130" s="31"/>
      <c r="L130" s="61">
        <f t="shared" si="49"/>
        <v>166</v>
      </c>
    </row>
    <row r="131" spans="1:12" ht="60" x14ac:dyDescent="0.25">
      <c r="A131" s="19">
        <v>2</v>
      </c>
      <c r="B131" s="20">
        <v>3</v>
      </c>
      <c r="C131" s="21" t="s">
        <v>20</v>
      </c>
      <c r="D131" s="5" t="s">
        <v>21</v>
      </c>
      <c r="E131" s="46" t="s">
        <v>133</v>
      </c>
      <c r="F131" s="65">
        <v>275</v>
      </c>
      <c r="G131" s="81">
        <v>15.3</v>
      </c>
      <c r="H131" s="81">
        <v>16.100000000000001</v>
      </c>
      <c r="I131" s="92">
        <v>43.2</v>
      </c>
      <c r="J131" s="81">
        <v>378</v>
      </c>
      <c r="K131" s="46" t="s">
        <v>134</v>
      </c>
      <c r="L131" s="81">
        <v>76.239999999999995</v>
      </c>
    </row>
    <row r="132" spans="1:12" ht="15" x14ac:dyDescent="0.25">
      <c r="A132" s="22"/>
      <c r="B132" s="15"/>
      <c r="C132" s="11"/>
      <c r="D132" s="6"/>
      <c r="E132" s="38"/>
      <c r="F132" s="66"/>
      <c r="G132" s="59"/>
      <c r="H132" s="59"/>
      <c r="I132" s="59"/>
      <c r="J132" s="59"/>
      <c r="K132" s="39"/>
      <c r="L132" s="59"/>
    </row>
    <row r="133" spans="1:12" ht="30" x14ac:dyDescent="0.25">
      <c r="A133" s="22"/>
      <c r="B133" s="15"/>
      <c r="C133" s="11"/>
      <c r="D133" s="7" t="s">
        <v>22</v>
      </c>
      <c r="E133" s="53" t="s">
        <v>42</v>
      </c>
      <c r="F133" s="66">
        <v>207</v>
      </c>
      <c r="G133" s="80">
        <v>0.2</v>
      </c>
      <c r="H133" s="80">
        <v>0</v>
      </c>
      <c r="I133" s="88">
        <v>5.0999999999999996</v>
      </c>
      <c r="J133" s="80">
        <v>21.5</v>
      </c>
      <c r="K133" s="53" t="s">
        <v>40</v>
      </c>
      <c r="L133" s="80">
        <v>3.74</v>
      </c>
    </row>
    <row r="134" spans="1:12" ht="15.75" customHeight="1" thickBot="1" x14ac:dyDescent="0.3">
      <c r="A134" s="22"/>
      <c r="B134" s="15"/>
      <c r="C134" s="11"/>
      <c r="D134" s="7" t="s">
        <v>23</v>
      </c>
      <c r="E134" s="64" t="s">
        <v>50</v>
      </c>
      <c r="F134" s="74">
        <v>48</v>
      </c>
      <c r="G134" s="84">
        <v>3.1</v>
      </c>
      <c r="H134" s="84">
        <v>0.5</v>
      </c>
      <c r="I134" s="94">
        <v>19.7</v>
      </c>
      <c r="J134" s="84">
        <v>96</v>
      </c>
      <c r="K134" s="39"/>
      <c r="L134" s="84">
        <v>3.02</v>
      </c>
    </row>
    <row r="135" spans="1:12" ht="15" x14ac:dyDescent="0.25">
      <c r="A135" s="22"/>
      <c r="B135" s="15"/>
      <c r="C135" s="11"/>
      <c r="D135" s="7" t="s">
        <v>24</v>
      </c>
      <c r="E135" s="53"/>
      <c r="F135" s="66"/>
      <c r="G135" s="80"/>
      <c r="H135" s="80"/>
      <c r="I135" s="88"/>
      <c r="J135" s="80"/>
      <c r="K135" s="39"/>
      <c r="L135" s="80"/>
    </row>
    <row r="136" spans="1:12" ht="15" x14ac:dyDescent="0.25">
      <c r="A136" s="22"/>
      <c r="B136" s="15"/>
      <c r="C136" s="11"/>
      <c r="D136" s="6"/>
      <c r="E136" s="38"/>
      <c r="F136" s="66"/>
      <c r="G136" s="59"/>
      <c r="H136" s="59"/>
      <c r="I136" s="59"/>
      <c r="J136" s="59"/>
      <c r="K136" s="39"/>
      <c r="L136" s="59"/>
    </row>
    <row r="137" spans="1:12" ht="15" x14ac:dyDescent="0.25">
      <c r="A137" s="22"/>
      <c r="B137" s="15"/>
      <c r="C137" s="11"/>
      <c r="D137" s="6"/>
      <c r="E137" s="38"/>
      <c r="F137" s="66"/>
      <c r="G137" s="59"/>
      <c r="H137" s="59"/>
      <c r="I137" s="59"/>
      <c r="J137" s="59"/>
      <c r="K137" s="39"/>
      <c r="L137" s="59"/>
    </row>
    <row r="138" spans="1:12" ht="15" x14ac:dyDescent="0.25">
      <c r="A138" s="23"/>
      <c r="B138" s="17"/>
      <c r="C138" s="8"/>
      <c r="D138" s="18" t="s">
        <v>33</v>
      </c>
      <c r="E138" s="9"/>
      <c r="F138" s="68">
        <f>SUM(F131:F137)</f>
        <v>530</v>
      </c>
      <c r="G138" s="60">
        <f t="shared" ref="G138:J138" si="50">SUM(G131:G137)</f>
        <v>18.600000000000001</v>
      </c>
      <c r="H138" s="60">
        <f t="shared" si="50"/>
        <v>16.600000000000001</v>
      </c>
      <c r="I138" s="60">
        <f t="shared" si="50"/>
        <v>68</v>
      </c>
      <c r="J138" s="60">
        <f t="shared" si="50"/>
        <v>495.5</v>
      </c>
      <c r="K138" s="24"/>
      <c r="L138" s="60">
        <f t="shared" ref="L138" si="51">SUM(L131:L137)</f>
        <v>82.999999999999986</v>
      </c>
    </row>
    <row r="139" spans="1:12" ht="15.75" thickBot="1" x14ac:dyDescent="0.3">
      <c r="A139" s="25">
        <f>A131</f>
        <v>2</v>
      </c>
      <c r="B139" s="13">
        <f>B131</f>
        <v>3</v>
      </c>
      <c r="C139" s="10" t="s">
        <v>25</v>
      </c>
      <c r="D139" s="7" t="s">
        <v>26</v>
      </c>
      <c r="E139" s="38"/>
      <c r="F139" s="66"/>
      <c r="G139" s="59"/>
      <c r="H139" s="59"/>
      <c r="I139" s="59"/>
      <c r="J139" s="59"/>
      <c r="K139" s="39"/>
      <c r="L139" s="59"/>
    </row>
    <row r="140" spans="1:12" ht="45" x14ac:dyDescent="0.25">
      <c r="A140" s="22"/>
      <c r="B140" s="15"/>
      <c r="C140" s="11"/>
      <c r="D140" s="7" t="s">
        <v>27</v>
      </c>
      <c r="E140" s="57" t="s">
        <v>89</v>
      </c>
      <c r="F140" s="66">
        <v>256</v>
      </c>
      <c r="G140" s="85">
        <v>3.8</v>
      </c>
      <c r="H140" s="85">
        <v>6.6</v>
      </c>
      <c r="I140" s="95">
        <v>12.4</v>
      </c>
      <c r="J140" s="85">
        <v>125.3</v>
      </c>
      <c r="K140" s="57" t="s">
        <v>90</v>
      </c>
      <c r="L140" s="104">
        <v>12.82</v>
      </c>
    </row>
    <row r="141" spans="1:12" ht="30" x14ac:dyDescent="0.25">
      <c r="A141" s="22"/>
      <c r="B141" s="15"/>
      <c r="C141" s="11"/>
      <c r="D141" s="7" t="s">
        <v>28</v>
      </c>
      <c r="E141" s="53" t="s">
        <v>135</v>
      </c>
      <c r="F141" s="66">
        <v>90</v>
      </c>
      <c r="G141" s="80">
        <v>12.8</v>
      </c>
      <c r="H141" s="80">
        <v>14</v>
      </c>
      <c r="I141" s="88">
        <v>21.7</v>
      </c>
      <c r="J141" s="80">
        <v>264</v>
      </c>
      <c r="K141" s="53" t="s">
        <v>136</v>
      </c>
      <c r="L141" s="80">
        <v>46.06</v>
      </c>
    </row>
    <row r="142" spans="1:12" ht="20.25" customHeight="1" x14ac:dyDescent="0.25">
      <c r="A142" s="22"/>
      <c r="B142" s="15"/>
      <c r="C142" s="11"/>
      <c r="D142" s="7" t="s">
        <v>29</v>
      </c>
      <c r="E142" s="38" t="s">
        <v>57</v>
      </c>
      <c r="F142" s="66">
        <v>150</v>
      </c>
      <c r="G142" s="59">
        <v>3.7</v>
      </c>
      <c r="H142" s="59">
        <v>6.2</v>
      </c>
      <c r="I142" s="59">
        <v>38.6</v>
      </c>
      <c r="J142" s="59">
        <v>228</v>
      </c>
      <c r="K142" s="39" t="s">
        <v>56</v>
      </c>
      <c r="L142" s="59">
        <v>13.76</v>
      </c>
    </row>
    <row r="143" spans="1:12" ht="30" x14ac:dyDescent="0.25">
      <c r="A143" s="22"/>
      <c r="B143" s="15"/>
      <c r="C143" s="11"/>
      <c r="D143" s="7" t="s">
        <v>30</v>
      </c>
      <c r="E143" s="53" t="s">
        <v>52</v>
      </c>
      <c r="F143" s="66">
        <v>200</v>
      </c>
      <c r="G143" s="80">
        <v>0.1</v>
      </c>
      <c r="H143" s="80">
        <v>0</v>
      </c>
      <c r="I143" s="88">
        <v>11</v>
      </c>
      <c r="J143" s="59">
        <v>44</v>
      </c>
      <c r="K143" s="53" t="s">
        <v>69</v>
      </c>
      <c r="L143" s="80">
        <v>7.44</v>
      </c>
    </row>
    <row r="144" spans="1:12" ht="15" x14ac:dyDescent="0.25">
      <c r="A144" s="22"/>
      <c r="B144" s="15"/>
      <c r="C144" s="11"/>
      <c r="D144" s="7" t="s">
        <v>31</v>
      </c>
      <c r="E144" s="38"/>
      <c r="F144" s="66"/>
      <c r="G144" s="59"/>
      <c r="H144" s="59"/>
      <c r="I144" s="59"/>
      <c r="J144" s="59"/>
      <c r="K144" s="39"/>
      <c r="L144" s="59"/>
    </row>
    <row r="145" spans="1:12" ht="15" x14ac:dyDescent="0.25">
      <c r="A145" s="22"/>
      <c r="B145" s="15"/>
      <c r="C145" s="11"/>
      <c r="D145" s="7" t="s">
        <v>32</v>
      </c>
      <c r="E145" s="53" t="s">
        <v>50</v>
      </c>
      <c r="F145" s="66">
        <v>46</v>
      </c>
      <c r="G145" s="80">
        <v>3</v>
      </c>
      <c r="H145" s="80">
        <v>0.5</v>
      </c>
      <c r="I145" s="88">
        <v>18.899999999999999</v>
      </c>
      <c r="J145" s="80">
        <v>92</v>
      </c>
      <c r="K145" s="39"/>
      <c r="L145" s="80">
        <v>2.92</v>
      </c>
    </row>
    <row r="146" spans="1:12" ht="15" x14ac:dyDescent="0.25">
      <c r="A146" s="22"/>
      <c r="B146" s="15"/>
      <c r="C146" s="11"/>
      <c r="D146" s="6"/>
      <c r="E146" s="38"/>
      <c r="F146" s="66"/>
      <c r="G146" s="59"/>
      <c r="H146" s="59"/>
      <c r="I146" s="59"/>
      <c r="J146" s="59"/>
      <c r="K146" s="39"/>
      <c r="L146" s="59"/>
    </row>
    <row r="147" spans="1:12" ht="15" x14ac:dyDescent="0.25">
      <c r="A147" s="22"/>
      <c r="B147" s="15"/>
      <c r="C147" s="11"/>
      <c r="D147" s="6"/>
      <c r="E147" s="38"/>
      <c r="F147" s="66"/>
      <c r="G147" s="59"/>
      <c r="H147" s="59"/>
      <c r="I147" s="59"/>
      <c r="J147" s="59"/>
      <c r="K147" s="39"/>
      <c r="L147" s="59"/>
    </row>
    <row r="148" spans="1:12" ht="15" x14ac:dyDescent="0.25">
      <c r="A148" s="23"/>
      <c r="B148" s="17"/>
      <c r="C148" s="8"/>
      <c r="D148" s="18" t="s">
        <v>33</v>
      </c>
      <c r="E148" s="9"/>
      <c r="F148" s="68">
        <f>SUM(F139:F147)</f>
        <v>742</v>
      </c>
      <c r="G148" s="60">
        <f t="shared" ref="G148:J148" si="52">SUM(G139:G147)</f>
        <v>23.400000000000002</v>
      </c>
      <c r="H148" s="60">
        <f t="shared" si="52"/>
        <v>27.3</v>
      </c>
      <c r="I148" s="60">
        <f t="shared" si="52"/>
        <v>102.6</v>
      </c>
      <c r="J148" s="60">
        <f t="shared" si="52"/>
        <v>753.3</v>
      </c>
      <c r="K148" s="24"/>
      <c r="L148" s="60">
        <f t="shared" ref="L148" si="53">SUM(L139:L147)</f>
        <v>83</v>
      </c>
    </row>
    <row r="149" spans="1:12" ht="15.75" thickBot="1" x14ac:dyDescent="0.25">
      <c r="A149" s="28">
        <f>A131</f>
        <v>2</v>
      </c>
      <c r="B149" s="29">
        <f>B131</f>
        <v>3</v>
      </c>
      <c r="C149" s="111" t="s">
        <v>4</v>
      </c>
      <c r="D149" s="112"/>
      <c r="E149" s="30"/>
      <c r="F149" s="69">
        <f>F138+F148</f>
        <v>1272</v>
      </c>
      <c r="G149" s="61">
        <f t="shared" ref="G149" si="54">G138+G148</f>
        <v>42</v>
      </c>
      <c r="H149" s="61">
        <f t="shared" ref="H149" si="55">H138+H148</f>
        <v>43.900000000000006</v>
      </c>
      <c r="I149" s="61">
        <f t="shared" ref="I149" si="56">I138+I148</f>
        <v>170.6</v>
      </c>
      <c r="J149" s="61">
        <f t="shared" ref="J149:L149" si="57">J138+J148</f>
        <v>1248.8</v>
      </c>
      <c r="K149" s="31"/>
      <c r="L149" s="61">
        <f t="shared" si="57"/>
        <v>166</v>
      </c>
    </row>
    <row r="150" spans="1:12" ht="45" x14ac:dyDescent="0.25">
      <c r="A150" s="19">
        <v>2</v>
      </c>
      <c r="B150" s="20">
        <v>4</v>
      </c>
      <c r="C150" s="21" t="s">
        <v>20</v>
      </c>
      <c r="D150" s="5" t="s">
        <v>21</v>
      </c>
      <c r="E150" s="46" t="s">
        <v>81</v>
      </c>
      <c r="F150" s="65">
        <v>207</v>
      </c>
      <c r="G150" s="81">
        <v>8.6</v>
      </c>
      <c r="H150" s="81">
        <v>7.8</v>
      </c>
      <c r="I150" s="92">
        <v>39.299999999999997</v>
      </c>
      <c r="J150" s="81">
        <v>262.39999999999998</v>
      </c>
      <c r="K150" s="58" t="s">
        <v>82</v>
      </c>
      <c r="L150" s="81">
        <v>19.2</v>
      </c>
    </row>
    <row r="151" spans="1:12" ht="25.5" x14ac:dyDescent="0.25">
      <c r="A151" s="22"/>
      <c r="B151" s="15"/>
      <c r="C151" s="11"/>
      <c r="D151" s="6"/>
      <c r="E151" s="38" t="s">
        <v>83</v>
      </c>
      <c r="F151" s="66">
        <v>60</v>
      </c>
      <c r="G151" s="59">
        <v>7.3</v>
      </c>
      <c r="H151" s="59">
        <v>9.5</v>
      </c>
      <c r="I151" s="59">
        <v>15.6</v>
      </c>
      <c r="J151" s="59">
        <v>177</v>
      </c>
      <c r="K151" s="39" t="s">
        <v>84</v>
      </c>
      <c r="L151" s="59">
        <v>39.659999999999997</v>
      </c>
    </row>
    <row r="152" spans="1:12" ht="30" x14ac:dyDescent="0.25">
      <c r="A152" s="22"/>
      <c r="B152" s="15"/>
      <c r="C152" s="11"/>
      <c r="D152" s="7" t="s">
        <v>22</v>
      </c>
      <c r="E152" s="53" t="s">
        <v>85</v>
      </c>
      <c r="F152" s="66">
        <v>205</v>
      </c>
      <c r="G152" s="80">
        <v>0.1</v>
      </c>
      <c r="H152" s="80">
        <v>0</v>
      </c>
      <c r="I152" s="88">
        <v>5.0999999999999996</v>
      </c>
      <c r="J152" s="80">
        <v>20.399999999999999</v>
      </c>
      <c r="K152" s="53" t="s">
        <v>40</v>
      </c>
      <c r="L152" s="80">
        <v>3.41</v>
      </c>
    </row>
    <row r="153" spans="1:12" ht="15" x14ac:dyDescent="0.25">
      <c r="A153" s="22"/>
      <c r="B153" s="15"/>
      <c r="C153" s="11"/>
      <c r="D153" s="7" t="s">
        <v>23</v>
      </c>
      <c r="E153" s="50"/>
      <c r="F153" s="72"/>
      <c r="G153" s="80"/>
      <c r="H153" s="80"/>
      <c r="I153" s="88"/>
      <c r="J153" s="59"/>
      <c r="K153" s="39"/>
      <c r="L153" s="83"/>
    </row>
    <row r="154" spans="1:12" ht="15.75" thickBot="1" x14ac:dyDescent="0.3">
      <c r="A154" s="22"/>
      <c r="B154" s="15"/>
      <c r="C154" s="11"/>
      <c r="D154" s="7" t="s">
        <v>24</v>
      </c>
      <c r="E154" s="51" t="s">
        <v>43</v>
      </c>
      <c r="F154" s="66">
        <v>123</v>
      </c>
      <c r="G154" s="83">
        <v>0.5</v>
      </c>
      <c r="H154" s="83">
        <v>0.5</v>
      </c>
      <c r="I154" s="89">
        <v>12.1</v>
      </c>
      <c r="J154" s="83">
        <v>57.8</v>
      </c>
      <c r="K154" s="39"/>
      <c r="L154" s="83">
        <v>20.73</v>
      </c>
    </row>
    <row r="155" spans="1:12" ht="15" x14ac:dyDescent="0.25">
      <c r="A155" s="22"/>
      <c r="B155" s="15"/>
      <c r="C155" s="11"/>
      <c r="D155" s="6"/>
      <c r="E155" s="38"/>
      <c r="F155" s="66"/>
      <c r="G155" s="59"/>
      <c r="H155" s="59"/>
      <c r="I155" s="59"/>
      <c r="J155" s="59"/>
      <c r="K155" s="39"/>
      <c r="L155" s="59"/>
    </row>
    <row r="156" spans="1:12" ht="15" x14ac:dyDescent="0.25">
      <c r="A156" s="22"/>
      <c r="B156" s="15"/>
      <c r="C156" s="11"/>
      <c r="D156" s="6"/>
      <c r="E156" s="38"/>
      <c r="F156" s="66"/>
      <c r="G156" s="59"/>
      <c r="H156" s="59"/>
      <c r="I156" s="59"/>
      <c r="J156" s="59"/>
      <c r="K156" s="39"/>
      <c r="L156" s="59"/>
    </row>
    <row r="157" spans="1:12" ht="15" x14ac:dyDescent="0.25">
      <c r="A157" s="23"/>
      <c r="B157" s="17"/>
      <c r="C157" s="8"/>
      <c r="D157" s="18" t="s">
        <v>33</v>
      </c>
      <c r="E157" s="9"/>
      <c r="F157" s="68">
        <f>SUM(F150:F156)</f>
        <v>595</v>
      </c>
      <c r="G157" s="60">
        <f t="shared" ref="G157:J157" si="58">SUM(G150:G156)</f>
        <v>16.5</v>
      </c>
      <c r="H157" s="60">
        <f t="shared" si="58"/>
        <v>17.8</v>
      </c>
      <c r="I157" s="60">
        <f t="shared" si="58"/>
        <v>72.099999999999994</v>
      </c>
      <c r="J157" s="60">
        <f t="shared" si="58"/>
        <v>517.59999999999991</v>
      </c>
      <c r="K157" s="24"/>
      <c r="L157" s="60">
        <f t="shared" ref="L157" si="59">SUM(L150:L156)</f>
        <v>83</v>
      </c>
    </row>
    <row r="158" spans="1:12" ht="15.75" thickBot="1" x14ac:dyDescent="0.3">
      <c r="A158" s="25">
        <f>A150</f>
        <v>2</v>
      </c>
      <c r="B158" s="13">
        <f>B150</f>
        <v>4</v>
      </c>
      <c r="C158" s="10" t="s">
        <v>25</v>
      </c>
      <c r="D158" s="7" t="s">
        <v>26</v>
      </c>
      <c r="E158" s="38"/>
      <c r="F158" s="66"/>
      <c r="G158" s="59"/>
      <c r="H158" s="59"/>
      <c r="I158" s="59"/>
      <c r="J158" s="59"/>
      <c r="K158" s="39"/>
      <c r="L158" s="59"/>
    </row>
    <row r="159" spans="1:12" ht="45" x14ac:dyDescent="0.25">
      <c r="A159" s="22"/>
      <c r="B159" s="15"/>
      <c r="C159" s="11"/>
      <c r="D159" s="7" t="s">
        <v>27</v>
      </c>
      <c r="E159" s="57" t="s">
        <v>55</v>
      </c>
      <c r="F159" s="66">
        <v>256</v>
      </c>
      <c r="G159" s="85">
        <v>3.1</v>
      </c>
      <c r="H159" s="85">
        <v>3.1</v>
      </c>
      <c r="I159" s="95">
        <v>21.1</v>
      </c>
      <c r="J159" s="85">
        <v>126.1</v>
      </c>
      <c r="K159" s="57" t="s">
        <v>91</v>
      </c>
      <c r="L159" s="104">
        <v>10.37</v>
      </c>
    </row>
    <row r="160" spans="1:12" ht="30" x14ac:dyDescent="0.25">
      <c r="A160" s="22"/>
      <c r="B160" s="15"/>
      <c r="C160" s="11"/>
      <c r="D160" s="7" t="s">
        <v>28</v>
      </c>
      <c r="E160" s="53" t="s">
        <v>92</v>
      </c>
      <c r="F160" s="66">
        <v>100</v>
      </c>
      <c r="G160" s="80">
        <v>10.6</v>
      </c>
      <c r="H160" s="80">
        <v>16.600000000000001</v>
      </c>
      <c r="I160" s="88">
        <v>12.9</v>
      </c>
      <c r="J160" s="80">
        <v>243</v>
      </c>
      <c r="K160" s="53" t="s">
        <v>93</v>
      </c>
      <c r="L160" s="80">
        <v>48.8</v>
      </c>
    </row>
    <row r="161" spans="1:12" ht="21.75" customHeight="1" x14ac:dyDescent="0.25">
      <c r="A161" s="22"/>
      <c r="B161" s="15"/>
      <c r="C161" s="11"/>
      <c r="D161" s="7" t="s">
        <v>29</v>
      </c>
      <c r="E161" s="53" t="s">
        <v>47</v>
      </c>
      <c r="F161" s="66">
        <v>150</v>
      </c>
      <c r="G161" s="80">
        <v>8.3000000000000007</v>
      </c>
      <c r="H161" s="80">
        <v>6.4</v>
      </c>
      <c r="I161" s="88">
        <v>42.8</v>
      </c>
      <c r="J161" s="80">
        <v>279</v>
      </c>
      <c r="K161" s="54" t="s">
        <v>46</v>
      </c>
      <c r="L161" s="80">
        <v>11.02</v>
      </c>
    </row>
    <row r="162" spans="1:12" ht="30" x14ac:dyDescent="0.25">
      <c r="A162" s="22"/>
      <c r="B162" s="15"/>
      <c r="C162" s="11"/>
      <c r="D162" s="7" t="s">
        <v>30</v>
      </c>
      <c r="E162" s="53" t="s">
        <v>137</v>
      </c>
      <c r="F162" s="66">
        <v>200</v>
      </c>
      <c r="G162" s="80">
        <v>0.1</v>
      </c>
      <c r="H162" s="80">
        <v>0</v>
      </c>
      <c r="I162" s="88">
        <v>14.2</v>
      </c>
      <c r="J162" s="109">
        <v>55.4</v>
      </c>
      <c r="K162" s="47" t="s">
        <v>72</v>
      </c>
      <c r="L162" s="80">
        <v>9.1199999999999992</v>
      </c>
    </row>
    <row r="163" spans="1:12" ht="15" x14ac:dyDescent="0.25">
      <c r="A163" s="22"/>
      <c r="B163" s="15"/>
      <c r="C163" s="11"/>
      <c r="D163" s="7" t="s">
        <v>31</v>
      </c>
      <c r="E163" s="38"/>
      <c r="F163" s="66"/>
      <c r="G163" s="59"/>
      <c r="H163" s="59"/>
      <c r="I163" s="59"/>
      <c r="J163" s="59"/>
      <c r="K163" s="39"/>
      <c r="L163" s="59"/>
    </row>
    <row r="164" spans="1:12" ht="15" x14ac:dyDescent="0.25">
      <c r="A164" s="22"/>
      <c r="B164" s="15"/>
      <c r="C164" s="11"/>
      <c r="D164" s="7" t="s">
        <v>32</v>
      </c>
      <c r="E164" s="53" t="s">
        <v>50</v>
      </c>
      <c r="F164" s="73">
        <v>58</v>
      </c>
      <c r="G164" s="80">
        <v>3.8</v>
      </c>
      <c r="H164" s="80">
        <v>0.6</v>
      </c>
      <c r="I164" s="88">
        <v>23.8</v>
      </c>
      <c r="J164" s="80">
        <v>116</v>
      </c>
      <c r="K164" s="39"/>
      <c r="L164" s="80">
        <v>3.69</v>
      </c>
    </row>
    <row r="165" spans="1:12" ht="15" x14ac:dyDescent="0.25">
      <c r="A165" s="22"/>
      <c r="B165" s="15"/>
      <c r="C165" s="11"/>
      <c r="D165" s="6"/>
      <c r="E165" s="38"/>
      <c r="F165" s="66"/>
      <c r="G165" s="59"/>
      <c r="H165" s="59"/>
      <c r="I165" s="59"/>
      <c r="J165" s="59"/>
      <c r="K165" s="39"/>
      <c r="L165" s="59"/>
    </row>
    <row r="166" spans="1:12" ht="15" x14ac:dyDescent="0.25">
      <c r="A166" s="22"/>
      <c r="B166" s="15"/>
      <c r="C166" s="11"/>
      <c r="D166" s="6"/>
      <c r="E166" s="38"/>
      <c r="F166" s="66"/>
      <c r="G166" s="59"/>
      <c r="H166" s="59"/>
      <c r="I166" s="59"/>
      <c r="J166" s="59"/>
      <c r="K166" s="39"/>
      <c r="L166" s="59"/>
    </row>
    <row r="167" spans="1:12" ht="15" x14ac:dyDescent="0.25">
      <c r="A167" s="23"/>
      <c r="B167" s="17"/>
      <c r="C167" s="8"/>
      <c r="D167" s="18" t="s">
        <v>33</v>
      </c>
      <c r="E167" s="9"/>
      <c r="F167" s="68">
        <f>SUM(F158:F166)</f>
        <v>764</v>
      </c>
      <c r="G167" s="60">
        <f t="shared" ref="G167:J167" si="60">SUM(G158:G166)</f>
        <v>25.900000000000002</v>
      </c>
      <c r="H167" s="60">
        <f t="shared" si="60"/>
        <v>26.700000000000003</v>
      </c>
      <c r="I167" s="60">
        <f t="shared" si="60"/>
        <v>114.8</v>
      </c>
      <c r="J167" s="60">
        <f t="shared" si="60"/>
        <v>819.5</v>
      </c>
      <c r="K167" s="24"/>
      <c r="L167" s="60">
        <f t="shared" ref="L167" si="61">SUM(L158:L166)</f>
        <v>83</v>
      </c>
    </row>
    <row r="168" spans="1:12" ht="15.75" thickBot="1" x14ac:dyDescent="0.25">
      <c r="A168" s="28">
        <f>A150</f>
        <v>2</v>
      </c>
      <c r="B168" s="29">
        <f>B150</f>
        <v>4</v>
      </c>
      <c r="C168" s="111" t="s">
        <v>4</v>
      </c>
      <c r="D168" s="112"/>
      <c r="E168" s="30"/>
      <c r="F168" s="69">
        <f>F157+F167</f>
        <v>1359</v>
      </c>
      <c r="G168" s="61">
        <f t="shared" ref="G168" si="62">G157+G167</f>
        <v>42.400000000000006</v>
      </c>
      <c r="H168" s="61">
        <f t="shared" ref="H168" si="63">H157+H167</f>
        <v>44.5</v>
      </c>
      <c r="I168" s="61">
        <f t="shared" ref="I168" si="64">I157+I167</f>
        <v>186.89999999999998</v>
      </c>
      <c r="J168" s="61">
        <f t="shared" ref="J168:L168" si="65">J157+J167</f>
        <v>1337.1</v>
      </c>
      <c r="K168" s="31"/>
      <c r="L168" s="61">
        <f t="shared" si="65"/>
        <v>166</v>
      </c>
    </row>
    <row r="169" spans="1:12" ht="105" x14ac:dyDescent="0.25">
      <c r="A169" s="19">
        <v>2</v>
      </c>
      <c r="B169" s="20">
        <v>5</v>
      </c>
      <c r="C169" s="21" t="s">
        <v>20</v>
      </c>
      <c r="D169" s="5" t="s">
        <v>21</v>
      </c>
      <c r="E169" s="46" t="s">
        <v>97</v>
      </c>
      <c r="F169" s="65">
        <v>280</v>
      </c>
      <c r="G169" s="81">
        <v>15.1</v>
      </c>
      <c r="H169" s="81">
        <v>18.5</v>
      </c>
      <c r="I169" s="92">
        <v>45.5</v>
      </c>
      <c r="J169" s="81">
        <v>408.9</v>
      </c>
      <c r="K169" s="46" t="s">
        <v>98</v>
      </c>
      <c r="L169" s="81">
        <v>57.42</v>
      </c>
    </row>
    <row r="170" spans="1:12" ht="15" x14ac:dyDescent="0.25">
      <c r="A170" s="22"/>
      <c r="B170" s="15"/>
      <c r="C170" s="11"/>
      <c r="D170" s="6"/>
      <c r="E170" s="38"/>
      <c r="F170" s="66"/>
      <c r="G170" s="59"/>
      <c r="H170" s="59"/>
      <c r="I170" s="59"/>
      <c r="J170" s="59"/>
      <c r="K170" s="39"/>
      <c r="L170" s="59"/>
    </row>
    <row r="171" spans="1:12" ht="30" x14ac:dyDescent="0.25">
      <c r="A171" s="22"/>
      <c r="B171" s="15"/>
      <c r="C171" s="11"/>
      <c r="D171" s="7" t="s">
        <v>22</v>
      </c>
      <c r="E171" s="53" t="s">
        <v>99</v>
      </c>
      <c r="F171" s="66">
        <v>200</v>
      </c>
      <c r="G171" s="80">
        <v>0.1</v>
      </c>
      <c r="H171" s="80">
        <v>0</v>
      </c>
      <c r="I171" s="88">
        <v>5</v>
      </c>
      <c r="J171" s="80">
        <v>20</v>
      </c>
      <c r="K171" s="53" t="s">
        <v>100</v>
      </c>
      <c r="L171" s="80">
        <v>1.76</v>
      </c>
    </row>
    <row r="172" spans="1:12" ht="15" x14ac:dyDescent="0.25">
      <c r="A172" s="22"/>
      <c r="B172" s="15"/>
      <c r="C172" s="11"/>
      <c r="D172" s="7" t="s">
        <v>23</v>
      </c>
      <c r="E172" s="50" t="s">
        <v>50</v>
      </c>
      <c r="F172" s="66">
        <v>40</v>
      </c>
      <c r="G172" s="83">
        <v>2.6</v>
      </c>
      <c r="H172" s="83">
        <v>0.4</v>
      </c>
      <c r="I172" s="89">
        <v>16.399999999999999</v>
      </c>
      <c r="J172" s="83">
        <v>80</v>
      </c>
      <c r="K172" s="39"/>
      <c r="L172" s="83">
        <v>2.5299999999999998</v>
      </c>
    </row>
    <row r="173" spans="1:12" ht="15" x14ac:dyDescent="0.25">
      <c r="A173" s="22"/>
      <c r="B173" s="15"/>
      <c r="C173" s="11"/>
      <c r="D173" s="7" t="s">
        <v>24</v>
      </c>
      <c r="E173" s="38" t="s">
        <v>43</v>
      </c>
      <c r="F173" s="66">
        <v>126</v>
      </c>
      <c r="G173" s="59">
        <v>0.5</v>
      </c>
      <c r="H173" s="59">
        <v>0.5</v>
      </c>
      <c r="I173" s="59">
        <v>12.3</v>
      </c>
      <c r="J173" s="59">
        <v>59.2</v>
      </c>
      <c r="K173" s="39"/>
      <c r="L173" s="59">
        <v>21.29</v>
      </c>
    </row>
    <row r="174" spans="1:12" ht="15" x14ac:dyDescent="0.25">
      <c r="A174" s="22"/>
      <c r="B174" s="15"/>
      <c r="C174" s="11"/>
      <c r="D174" s="6"/>
      <c r="E174" s="38"/>
      <c r="F174" s="66"/>
      <c r="G174" s="59"/>
      <c r="H174" s="59"/>
      <c r="I174" s="59"/>
      <c r="J174" s="59"/>
      <c r="K174" s="39"/>
      <c r="L174" s="59"/>
    </row>
    <row r="175" spans="1:12" ht="15" x14ac:dyDescent="0.25">
      <c r="A175" s="22"/>
      <c r="B175" s="15"/>
      <c r="C175" s="11"/>
      <c r="D175" s="6"/>
      <c r="E175" s="38"/>
      <c r="F175" s="66"/>
      <c r="G175" s="59"/>
      <c r="H175" s="59"/>
      <c r="I175" s="59"/>
      <c r="J175" s="59"/>
      <c r="K175" s="39"/>
      <c r="L175" s="59"/>
    </row>
    <row r="176" spans="1:12" ht="15.75" customHeight="1" x14ac:dyDescent="0.25">
      <c r="A176" s="23"/>
      <c r="B176" s="17"/>
      <c r="C176" s="8"/>
      <c r="D176" s="18" t="s">
        <v>33</v>
      </c>
      <c r="E176" s="9"/>
      <c r="F176" s="68">
        <f>SUM(F169:F175)</f>
        <v>646</v>
      </c>
      <c r="G176" s="60">
        <f t="shared" ref="G176:J176" si="66">SUM(G169:G175)</f>
        <v>18.3</v>
      </c>
      <c r="H176" s="60">
        <f t="shared" si="66"/>
        <v>19.399999999999999</v>
      </c>
      <c r="I176" s="60">
        <f t="shared" si="66"/>
        <v>79.2</v>
      </c>
      <c r="J176" s="60">
        <f t="shared" si="66"/>
        <v>568.1</v>
      </c>
      <c r="K176" s="24"/>
      <c r="L176" s="60">
        <f t="shared" ref="L176" si="67">SUM(L169:L175)</f>
        <v>83</v>
      </c>
    </row>
    <row r="177" spans="1:12" ht="15" x14ac:dyDescent="0.25">
      <c r="A177" s="25">
        <f>A169</f>
        <v>2</v>
      </c>
      <c r="B177" s="13">
        <f>B169</f>
        <v>5</v>
      </c>
      <c r="C177" s="10" t="s">
        <v>25</v>
      </c>
      <c r="D177" s="7" t="s">
        <v>26</v>
      </c>
      <c r="E177" s="38"/>
      <c r="F177" s="66"/>
      <c r="G177" s="59"/>
      <c r="H177" s="59"/>
      <c r="I177" s="59"/>
      <c r="J177" s="59"/>
      <c r="K177" s="39"/>
      <c r="L177" s="59"/>
    </row>
    <row r="178" spans="1:12" ht="45" x14ac:dyDescent="0.25">
      <c r="A178" s="22"/>
      <c r="B178" s="15"/>
      <c r="C178" s="11"/>
      <c r="D178" s="7" t="s">
        <v>27</v>
      </c>
      <c r="E178" s="47" t="s">
        <v>45</v>
      </c>
      <c r="F178" s="66">
        <v>257</v>
      </c>
      <c r="G178" s="86">
        <v>7.7</v>
      </c>
      <c r="H178" s="86">
        <v>4.4000000000000004</v>
      </c>
      <c r="I178" s="96">
        <v>18.8</v>
      </c>
      <c r="J178" s="86">
        <v>145.30000000000001</v>
      </c>
      <c r="K178" s="47" t="s">
        <v>44</v>
      </c>
      <c r="L178" s="79">
        <v>11.9</v>
      </c>
    </row>
    <row r="179" spans="1:12" ht="46.5" customHeight="1" x14ac:dyDescent="0.25">
      <c r="A179" s="22"/>
      <c r="B179" s="15"/>
      <c r="C179" s="11"/>
      <c r="D179" s="7" t="s">
        <v>28</v>
      </c>
      <c r="E179" s="53" t="s">
        <v>138</v>
      </c>
      <c r="F179" s="66">
        <v>100</v>
      </c>
      <c r="G179" s="79">
        <v>12</v>
      </c>
      <c r="H179" s="79">
        <v>12.8</v>
      </c>
      <c r="I179" s="91">
        <v>22.7</v>
      </c>
      <c r="J179" s="79">
        <v>254.6</v>
      </c>
      <c r="K179" s="53" t="s">
        <v>139</v>
      </c>
      <c r="L179" s="80">
        <v>42.05</v>
      </c>
    </row>
    <row r="180" spans="1:12" ht="27.75" customHeight="1" x14ac:dyDescent="0.25">
      <c r="A180" s="22"/>
      <c r="B180" s="15"/>
      <c r="C180" s="11"/>
      <c r="D180" s="7" t="s">
        <v>29</v>
      </c>
      <c r="E180" s="53" t="s">
        <v>94</v>
      </c>
      <c r="F180" s="66">
        <v>150</v>
      </c>
      <c r="G180" s="80">
        <v>3.2</v>
      </c>
      <c r="H180" s="80">
        <v>6.8</v>
      </c>
      <c r="I180" s="88">
        <v>21.6</v>
      </c>
      <c r="J180" s="80">
        <v>163.5</v>
      </c>
      <c r="K180" s="53" t="s">
        <v>95</v>
      </c>
      <c r="L180" s="80">
        <v>13.33</v>
      </c>
    </row>
    <row r="181" spans="1:12" ht="30" x14ac:dyDescent="0.25">
      <c r="A181" s="22"/>
      <c r="B181" s="15"/>
      <c r="C181" s="11"/>
      <c r="D181" s="7" t="s">
        <v>30</v>
      </c>
      <c r="E181" s="53" t="s">
        <v>61</v>
      </c>
      <c r="F181" s="66">
        <v>200</v>
      </c>
      <c r="G181" s="80">
        <v>0.2</v>
      </c>
      <c r="H181" s="80">
        <v>0.1</v>
      </c>
      <c r="I181" s="97">
        <v>13.5</v>
      </c>
      <c r="J181" s="80">
        <v>57.5</v>
      </c>
      <c r="K181" s="53" t="s">
        <v>60</v>
      </c>
      <c r="L181" s="80">
        <v>12</v>
      </c>
    </row>
    <row r="182" spans="1:12" ht="15" x14ac:dyDescent="0.25">
      <c r="A182" s="22"/>
      <c r="B182" s="15"/>
      <c r="C182" s="11"/>
      <c r="D182" s="7" t="s">
        <v>31</v>
      </c>
      <c r="E182" s="38"/>
      <c r="F182" s="66"/>
      <c r="G182" s="59"/>
      <c r="H182" s="59"/>
      <c r="I182" s="59"/>
      <c r="J182" s="59"/>
      <c r="K182" s="39"/>
      <c r="L182" s="59"/>
    </row>
    <row r="183" spans="1:12" ht="15" x14ac:dyDescent="0.25">
      <c r="A183" s="22"/>
      <c r="B183" s="15"/>
      <c r="C183" s="11"/>
      <c r="D183" s="7" t="s">
        <v>32</v>
      </c>
      <c r="E183" s="53" t="s">
        <v>50</v>
      </c>
      <c r="F183" s="73">
        <v>59</v>
      </c>
      <c r="G183" s="80">
        <v>3.8</v>
      </c>
      <c r="H183" s="80">
        <v>0.6</v>
      </c>
      <c r="I183" s="88">
        <v>24.2</v>
      </c>
      <c r="J183" s="80">
        <v>118</v>
      </c>
      <c r="K183" s="39"/>
      <c r="L183" s="80">
        <v>3.72</v>
      </c>
    </row>
    <row r="184" spans="1:12" ht="15" x14ac:dyDescent="0.25">
      <c r="A184" s="22"/>
      <c r="B184" s="15"/>
      <c r="C184" s="11"/>
      <c r="D184" s="6"/>
      <c r="E184" s="38"/>
      <c r="F184" s="66"/>
      <c r="G184" s="59"/>
      <c r="H184" s="59"/>
      <c r="I184" s="59"/>
      <c r="J184" s="59"/>
      <c r="K184" s="39"/>
      <c r="L184" s="59"/>
    </row>
    <row r="185" spans="1:12" ht="15" x14ac:dyDescent="0.25">
      <c r="A185" s="22"/>
      <c r="B185" s="15"/>
      <c r="C185" s="11"/>
      <c r="D185" s="6"/>
      <c r="E185" s="38"/>
      <c r="F185" s="66"/>
      <c r="G185" s="59"/>
      <c r="H185" s="59"/>
      <c r="I185" s="59"/>
      <c r="J185" s="59"/>
      <c r="K185" s="39"/>
      <c r="L185" s="59"/>
    </row>
    <row r="186" spans="1:12" ht="15" x14ac:dyDescent="0.25">
      <c r="A186" s="23"/>
      <c r="B186" s="17"/>
      <c r="C186" s="8"/>
      <c r="D186" s="18" t="s">
        <v>33</v>
      </c>
      <c r="E186" s="9"/>
      <c r="F186" s="68">
        <f>SUM(F177:F185)</f>
        <v>766</v>
      </c>
      <c r="G186" s="60">
        <f t="shared" ref="G186:J186" si="68">SUM(G177:G185)</f>
        <v>26.9</v>
      </c>
      <c r="H186" s="60">
        <f t="shared" si="68"/>
        <v>24.700000000000006</v>
      </c>
      <c r="I186" s="60">
        <f t="shared" si="68"/>
        <v>100.8</v>
      </c>
      <c r="J186" s="60">
        <f t="shared" si="68"/>
        <v>738.9</v>
      </c>
      <c r="K186" s="24"/>
      <c r="L186" s="60">
        <f t="shared" ref="L186" si="69">SUM(L177:L185)</f>
        <v>83</v>
      </c>
    </row>
    <row r="187" spans="1:12" ht="15.75" thickBot="1" x14ac:dyDescent="0.25">
      <c r="A187" s="28">
        <f>A169</f>
        <v>2</v>
      </c>
      <c r="B187" s="29">
        <f>B169</f>
        <v>5</v>
      </c>
      <c r="C187" s="111" t="s">
        <v>4</v>
      </c>
      <c r="D187" s="112"/>
      <c r="E187" s="30"/>
      <c r="F187" s="69">
        <f>F176+F186</f>
        <v>1412</v>
      </c>
      <c r="G187" s="61">
        <f t="shared" ref="G187" si="70">G176+G186</f>
        <v>45.2</v>
      </c>
      <c r="H187" s="61">
        <f t="shared" ref="H187" si="71">H176+H186</f>
        <v>44.100000000000009</v>
      </c>
      <c r="I187" s="61">
        <f t="shared" ref="I187" si="72">I176+I186</f>
        <v>180</v>
      </c>
      <c r="J187" s="61">
        <f t="shared" ref="J187:L187" si="73">J176+J186</f>
        <v>1307</v>
      </c>
      <c r="K187" s="31"/>
      <c r="L187" s="61">
        <f t="shared" si="73"/>
        <v>166</v>
      </c>
    </row>
    <row r="188" spans="1:12" ht="13.5" thickBot="1" x14ac:dyDescent="0.25">
      <c r="A188" s="26"/>
      <c r="B188" s="27"/>
      <c r="C188" s="113" t="s">
        <v>5</v>
      </c>
      <c r="D188" s="113"/>
      <c r="E188" s="113"/>
      <c r="F188" s="33">
        <f>(F22+F40+F58+F76+F94+F113+F130+F149+F168+F187)/(IF(F22=0,0,1)+IF(F40=0,0,1)+IF(F58=0,0,1)+IF(F76=0,0,1)+IF(F94=0,0,1)+IF(F113=0,0,1)+IF(F130=0,0,1)+IF(F149=0,0,1)+IF(F168=0,0,1)+IF(F187=0,0,1))</f>
        <v>1331.5</v>
      </c>
      <c r="G188" s="62">
        <f>(G22+G40+G58+G76+G94+G113+G130+G149+G168+G187)/(IF(G22=0,0,1)+IF(G40=0,0,1)+IF(G58=0,0,1)+IF(G76=0,0,1)+IF(G94=0,0,1)+IF(G113=0,0,1)+IF(G130=0,0,1)+IF(G149=0,0,1)+IF(G168=0,0,1)+IF(G187=0,0,1))</f>
        <v>43.18</v>
      </c>
      <c r="H188" s="62">
        <f>(H22+H40+H58+H76+H94+H113+H130+H149+H168+H187)/(IF(H22=0,0,1)+IF(H40=0,0,1)+IF(H58=0,0,1)+IF(H76=0,0,1)+IF(H94=0,0,1)+IF(H113=0,0,1)+IF(H130=0,0,1)+IF(H149=0,0,1)+IF(H168=0,0,1)+IF(H187=0,0,1))</f>
        <v>44.220000000000006</v>
      </c>
      <c r="I188" s="62">
        <f>(I22+I40+I58+I76+I94+I113+I130+I149+I168+I187)/(IF(I22=0,0,1)+IF(I40=0,0,1)+IF(I58=0,0,1)+IF(I76=0,0,1)+IF(I94=0,0,1)+IF(I113=0,0,1)+IF(I130=0,0,1)+IF(I149=0,0,1)+IF(I168=0,0,1)+IF(I187=0,0,1))</f>
        <v>179.12999999999997</v>
      </c>
      <c r="J188" s="62">
        <f>(J22+J40+J58+J76+J94+J113+J130+J149+J168+J187)/(IF(J22=0,0,1)+IF(J40=0,0,1)+IF(J58=0,0,1)+IF(J76=0,0,1)+IF(J94=0,0,1)+IF(J113=0,0,1)+IF(J130=0,0,1)+IF(J149=0,0,1)+IF(J168=0,0,1)+IF(J187=0,0,1))</f>
        <v>1289.49</v>
      </c>
      <c r="K188" s="33"/>
      <c r="L188" s="62">
        <f>(L22+L40+L58+L76+L94+L113+L130+L149+L168+L187)/(IF(L22=0,0,1)+IF(L40=0,0,1)+IF(L58=0,0,1)+IF(L76=0,0,1)+IF(L94=0,0,1)+IF(L113=0,0,1)+IF(L130=0,0,1)+IF(L149=0,0,1)+IF(L168=0,0,1)+IF(L187=0,0,1))</f>
        <v>166</v>
      </c>
    </row>
  </sheetData>
  <mergeCells count="14">
    <mergeCell ref="C1:E1"/>
    <mergeCell ref="H1:K1"/>
    <mergeCell ref="H2:K2"/>
    <mergeCell ref="C40:D40"/>
    <mergeCell ref="C58:D58"/>
    <mergeCell ref="C76:D76"/>
    <mergeCell ref="C94:D94"/>
    <mergeCell ref="C22:D22"/>
    <mergeCell ref="C188:E188"/>
    <mergeCell ref="C187:D187"/>
    <mergeCell ref="C113:D113"/>
    <mergeCell ref="C130:D130"/>
    <mergeCell ref="C149:D149"/>
    <mergeCell ref="C168:D16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2023-10-12T05:52:49Z</cp:lastPrinted>
  <dcterms:created xsi:type="dcterms:W3CDTF">2022-05-16T14:23:56Z</dcterms:created>
  <dcterms:modified xsi:type="dcterms:W3CDTF">2024-09-05T12:31:48Z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-1213073934</vt:i4>
  </property>
  <property fmtid="{D5CDD505-2E9C-101B-9397-08002B2CF9AE}" pid="3" name="_NewReviewCycle">
    <vt:lpwstr/>
  </property>
  <property fmtid="{D5CDD505-2E9C-101B-9397-08002B2CF9AE}" pid="4" name="_EmailSubject">
    <vt:lpwstr>Ошибки при размещении меню. Для исправления! </vt:lpwstr>
  </property>
  <property fmtid="{D5CDD505-2E9C-101B-9397-08002B2CF9AE}" pid="5" name="_AuthorEmail">
    <vt:lpwstr>cherepova.ua@cherepovetscity.ru</vt:lpwstr>
  </property>
  <property fmtid="{D5CDD505-2E9C-101B-9397-08002B2CF9AE}" pid="6" name="_AuthorEmailDisplayName">
    <vt:lpwstr>Черепова Юлия Анатольевна</vt:lpwstr>
  </property>
</Properties>
</file>